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AAAA\"/>
    </mc:Choice>
  </mc:AlternateContent>
  <xr:revisionPtr revIDLastSave="0" documentId="13_ncr:1_{55A05C6E-81D7-44F6-814A-72E1E60BB21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593" sheetId="1" r:id="rId1"/>
    <sheet name="2593 hoja 2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46" i="8" l="1"/>
  <c r="S45" i="8"/>
  <c r="Y53" i="1" a="1"/>
  <c r="Y53" i="1" s="1"/>
  <c r="S42" i="8"/>
  <c r="S40" i="8"/>
  <c r="S38" i="8"/>
  <c r="S36" i="8"/>
  <c r="S19" i="8"/>
  <c r="Y56" i="1"/>
  <c r="Y55" i="1"/>
  <c r="Y52" i="1"/>
  <c r="Y51" i="1"/>
  <c r="Y48" i="1"/>
  <c r="Y45" i="1" a="1"/>
  <c r="Y45" i="1" s="1"/>
  <c r="Y36" i="1"/>
  <c r="Y25" i="1"/>
  <c r="Y24" i="1"/>
  <c r="Y20" i="1" a="1"/>
  <c r="Y20" i="1" s="1"/>
  <c r="Y21" i="1" s="1"/>
  <c r="Y26" i="1" s="1"/>
  <c r="Y19" i="1"/>
  <c r="Y18" i="1"/>
  <c r="Y16" i="1"/>
  <c r="R49" i="8"/>
  <c r="R50" i="8" s="1"/>
  <c r="R37" i="8"/>
  <c r="R38" i="8" s="1"/>
  <c r="R39" i="8" s="1"/>
  <c r="R40" i="8" s="1"/>
  <c r="R41" i="8" s="1"/>
  <c r="R42" i="8" s="1"/>
  <c r="R43" i="8" s="1"/>
  <c r="R44" i="8" s="1"/>
  <c r="R45" i="8" s="1"/>
  <c r="R46" i="8" s="1"/>
  <c r="R14" i="8"/>
  <c r="R15" i="8" s="1"/>
  <c r="R16" i="8" s="1"/>
  <c r="R17" i="8" s="1"/>
  <c r="R18" i="8" s="1"/>
  <c r="R19" i="8" s="1"/>
  <c r="X17" i="1" l="1"/>
  <c r="X18" i="1" s="1"/>
  <c r="X19" i="1" s="1"/>
  <c r="X20" i="1" s="1"/>
  <c r="X21" i="1" s="1"/>
  <c r="X22" i="1" s="1"/>
  <c r="X23" i="1" s="1"/>
  <c r="X24" i="1" s="1"/>
  <c r="X25" i="1" s="1"/>
  <c r="X26" i="1" s="1"/>
  <c r="X27" i="1" s="1"/>
  <c r="X28" i="1" s="1"/>
  <c r="X29" i="1" s="1"/>
  <c r="X30" i="1" s="1"/>
  <c r="X31" i="1" s="1"/>
  <c r="X32" i="1" s="1"/>
  <c r="X33" i="1" s="1"/>
  <c r="X34" i="1" s="1"/>
  <c r="X35" i="1" s="1"/>
  <c r="X36" i="1" s="1"/>
  <c r="X37" i="1" s="1"/>
  <c r="X38" i="1" s="1"/>
  <c r="X39" i="1" s="1"/>
  <c r="X40" i="1" s="1"/>
  <c r="X41" i="1" s="1"/>
  <c r="X42" i="1" s="1"/>
  <c r="X43" i="1" s="1"/>
  <c r="X44" i="1" s="1"/>
  <c r="X45" i="1" s="1"/>
  <c r="X46" i="1" s="1"/>
  <c r="X47" i="1" s="1"/>
  <c r="X48" i="1" s="1"/>
  <c r="X49" i="1" s="1"/>
  <c r="X50" i="1" s="1"/>
  <c r="X51" i="1" s="1"/>
  <c r="X52" i="1" s="1"/>
  <c r="X53" i="1" s="1"/>
  <c r="X54" i="1" s="1"/>
  <c r="X55" i="1" s="1"/>
  <c r="X56" i="1" s="1"/>
  <c r="Y34" i="1"/>
  <c r="Y30" i="1"/>
  <c r="Y33" i="1"/>
  <c r="Y54" i="1" s="1"/>
  <c r="Y42" i="1"/>
  <c r="Y38" i="1"/>
  <c r="Y4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<sst xmlns="http://schemas.openxmlformats.org/spreadsheetml/2006/main" count="143" uniqueCount="140">
  <si>
    <r>
      <rPr>
        <b/>
        <sz val="10"/>
        <color rgb="FF231F20"/>
        <rFont val="Arial"/>
        <family val="2"/>
      </rPr>
      <t>Recibo Electrónico SIMPLE</t>
    </r>
  </si>
  <si>
    <r>
      <rPr>
        <sz val="6"/>
        <color rgb="FF231F20"/>
        <rFont val="Arial"/>
        <family val="2"/>
      </rPr>
      <t>1. Año</t>
    </r>
  </si>
  <si>
    <r>
      <rPr>
        <sz val="6"/>
        <color rgb="FF131718"/>
        <rFont val="Arial"/>
        <family val="2"/>
      </rPr>
      <t>3. Período</t>
    </r>
  </si>
  <si>
    <r>
      <rPr>
        <sz val="6"/>
        <color rgb="FF231F20"/>
        <rFont val="Arial"/>
        <family val="2"/>
      </rPr>
      <t>Ingresos no constitutivos de renta</t>
    </r>
  </si>
  <si>
    <r>
      <rPr>
        <sz val="6"/>
        <color rgb="FF231F20"/>
        <rFont val="Arial"/>
        <family val="2"/>
      </rPr>
      <t>Descuentos</t>
    </r>
  </si>
  <si>
    <r>
      <rPr>
        <sz val="6"/>
        <color rgb="FF231F20"/>
        <rFont val="Arial"/>
        <family val="2"/>
      </rPr>
      <t>Excedente de aportes al Sistema General de Pensiones a cargo del empleador no solicitado como descuento en el bimestre anterior</t>
    </r>
  </si>
  <si>
    <r>
      <rPr>
        <sz val="6"/>
        <color rgb="FF231F20"/>
        <rFont val="Arial"/>
        <family val="2"/>
      </rPr>
      <t>Excedente anticipo impuesto SIMPLE del bimestre anterior</t>
    </r>
  </si>
  <si>
    <r>
      <rPr>
        <sz val="6"/>
        <color rgb="FF231F20"/>
        <rFont val="Arial"/>
        <family val="2"/>
      </rPr>
      <t>Saldo a favor por impuesto SIMPLE declaración año anterior</t>
    </r>
  </si>
  <si>
    <r>
      <rPr>
        <b/>
        <sz val="6"/>
        <color rgb="FF231F20"/>
        <rFont val="Arial"/>
        <family val="2"/>
      </rPr>
      <t>Impuesto al consumo 8%</t>
    </r>
  </si>
  <si>
    <r>
      <rPr>
        <sz val="6"/>
        <color rgb="FF231F20"/>
        <rFont val="Arial"/>
        <family val="2"/>
      </rPr>
      <t>Impuesto sobre las ventas generado en el bimestre por operaciones gravadas</t>
    </r>
  </si>
  <si>
    <r>
      <rPr>
        <sz val="6"/>
        <color rgb="FF231F20"/>
        <rFont val="Arial"/>
        <family val="2"/>
      </rPr>
      <t>Impuestos descontables del bimestre</t>
    </r>
  </si>
  <si>
    <r>
      <rPr>
        <sz val="6"/>
        <color rgb="FF231F20"/>
        <rFont val="Arial"/>
        <family val="2"/>
      </rPr>
      <t>Retenciones por IVA que le practicaron en el bimestre</t>
    </r>
  </si>
  <si>
    <r>
      <rPr>
        <sz val="6"/>
        <color rgb="FF231F20"/>
        <rFont val="Arial"/>
        <family val="2"/>
      </rPr>
      <t>5. Número de Identificación Tributaria (NIT)</t>
    </r>
  </si>
  <si>
    <r>
      <rPr>
        <sz val="6"/>
        <color rgb="FF231F20"/>
        <rFont val="Arial"/>
        <family val="2"/>
      </rPr>
      <t>6. DV.</t>
    </r>
  </si>
  <si>
    <r>
      <rPr>
        <sz val="6"/>
        <color rgb="FF231F20"/>
        <rFont val="Arial"/>
        <family val="2"/>
      </rPr>
      <t>7. Primer apellido</t>
    </r>
  </si>
  <si>
    <r>
      <rPr>
        <sz val="6"/>
        <color rgb="FF231F20"/>
        <rFont val="Arial"/>
        <family val="2"/>
      </rPr>
      <t>8. Segundo apellido</t>
    </r>
  </si>
  <si>
    <r>
      <rPr>
        <sz val="6"/>
        <color rgb="FF231F20"/>
        <rFont val="Arial"/>
        <family val="2"/>
      </rPr>
      <t>9. Primer nombre</t>
    </r>
  </si>
  <si>
    <r>
      <rPr>
        <sz val="6"/>
        <color rgb="FF231F20"/>
        <rFont val="Arial"/>
        <family val="2"/>
      </rPr>
      <t>10. Otros nombres</t>
    </r>
  </si>
  <si>
    <r>
      <rPr>
        <sz val="6"/>
        <color rgb="FF231F20"/>
        <rFont val="Arial"/>
        <family val="2"/>
      </rPr>
      <t>11. Razón social</t>
    </r>
  </si>
  <si>
    <r>
      <rPr>
        <sz val="6"/>
        <color rgb="FF231F20"/>
        <rFont val="Arial"/>
        <family val="2"/>
      </rPr>
      <t>12. Cód. Dirección Seccional</t>
    </r>
  </si>
  <si>
    <r>
      <rPr>
        <sz val="6"/>
        <color rgb="FF231F20"/>
        <rFont val="Arial"/>
        <family val="2"/>
      </rPr>
      <t>Cód.</t>
    </r>
  </si>
  <si>
    <r>
      <rPr>
        <b/>
        <sz val="6"/>
        <color rgb="FF231F20"/>
        <rFont val="Arial"/>
        <family val="2"/>
      </rPr>
      <t>Ingresos brutos bimestrales en este municipio o distrito</t>
    </r>
  </si>
  <si>
    <r>
      <rPr>
        <sz val="6"/>
        <color rgb="FF231F20"/>
        <rFont val="Arial"/>
        <family val="2"/>
      </rPr>
      <t>Por devoluciones, rebajas y descuentos</t>
    </r>
  </si>
  <si>
    <r>
      <rPr>
        <sz val="6"/>
        <color rgb="FF231F20"/>
        <rFont val="Arial"/>
        <family val="2"/>
      </rPr>
      <t>Por exportaciones</t>
    </r>
  </si>
  <si>
    <r>
      <rPr>
        <sz val="6"/>
        <color rgb="FF231F20"/>
        <rFont val="Arial"/>
        <family val="2"/>
      </rPr>
      <t>Por venta de activos fijos</t>
    </r>
  </si>
  <si>
    <r>
      <rPr>
        <sz val="6"/>
        <color rgb="FF231F20"/>
        <rFont val="Arial"/>
        <family val="2"/>
      </rPr>
      <t>Por actividades excluidas o no sujetas y otros ingresos no gravados</t>
    </r>
  </si>
  <si>
    <r>
      <rPr>
        <sz val="6"/>
        <color rgb="FF231F20"/>
        <rFont val="Arial"/>
        <family val="2"/>
      </rPr>
      <t>Por otras actividades exentas en este municipio o distrito</t>
    </r>
  </si>
  <si>
    <r>
      <rPr>
        <sz val="6"/>
        <color rgb="FF231F20"/>
        <rFont val="Arial"/>
        <family val="2"/>
      </rPr>
      <t>Actividades gravadas</t>
    </r>
  </si>
  <si>
    <r>
      <rPr>
        <sz val="6"/>
        <color rgb="FF231F20"/>
        <rFont val="Arial"/>
        <family val="2"/>
      </rPr>
      <t>Actividad 1 (Principal)</t>
    </r>
  </si>
  <si>
    <r>
      <rPr>
        <sz val="6"/>
        <color rgb="FF231F20"/>
        <rFont val="Arial"/>
        <family val="2"/>
      </rPr>
      <t>Actividad 2</t>
    </r>
  </si>
  <si>
    <r>
      <rPr>
        <sz val="6"/>
        <color rgb="FF231F20"/>
        <rFont val="Arial"/>
        <family val="2"/>
      </rPr>
      <t>Actividad 3</t>
    </r>
  </si>
  <si>
    <r>
      <rPr>
        <sz val="6"/>
        <color rgb="FF231F20"/>
        <rFont val="Arial"/>
        <family val="2"/>
      </rPr>
      <t>Actividad 4</t>
    </r>
  </si>
  <si>
    <r>
      <rPr>
        <sz val="6"/>
        <color rgb="FF231F20"/>
        <rFont val="Arial"/>
        <family val="2"/>
      </rPr>
      <t>Actividad 5</t>
    </r>
  </si>
  <si>
    <r>
      <rPr>
        <sz val="6"/>
        <color rgb="FF231F20"/>
        <rFont val="Arial"/>
        <family val="2"/>
      </rPr>
      <t>Actividad 6</t>
    </r>
  </si>
  <si>
    <r>
      <rPr>
        <sz val="6"/>
        <color rgb="FF231F20"/>
        <rFont val="Arial"/>
        <family val="2"/>
      </rPr>
      <t>Actividad 8</t>
    </r>
  </si>
  <si>
    <r>
      <rPr>
        <sz val="6"/>
        <color rgb="FF231F20"/>
        <rFont val="Arial"/>
        <family val="2"/>
      </rPr>
      <t>Actividad 9</t>
    </r>
  </si>
  <si>
    <r>
      <rPr>
        <sz val="6"/>
        <color rgb="FF231F20"/>
        <rFont val="Arial"/>
        <family val="2"/>
      </rPr>
      <t>Actividad 10</t>
    </r>
  </si>
  <si>
    <r>
      <rPr>
        <sz val="6"/>
        <color rgb="FF231F20"/>
        <rFont val="Arial"/>
        <family val="2"/>
      </rPr>
      <t>Actividad 11</t>
    </r>
  </si>
  <si>
    <r>
      <rPr>
        <sz val="6"/>
        <color rgb="FF231F20"/>
        <rFont val="Arial"/>
        <family val="2"/>
      </rPr>
      <t>Actividad 12</t>
    </r>
  </si>
  <si>
    <r>
      <rPr>
        <sz val="6"/>
        <color rgb="FF231F20"/>
        <rFont val="Arial"/>
        <family val="2"/>
      </rPr>
      <t>Actividad 13</t>
    </r>
  </si>
  <si>
    <r>
      <rPr>
        <sz val="6"/>
        <color rgb="FF231F20"/>
        <rFont val="Arial"/>
        <family val="2"/>
      </rPr>
      <t>Actividad 14</t>
    </r>
  </si>
  <si>
    <r>
      <rPr>
        <sz val="6"/>
        <color rgb="FF231F20"/>
        <rFont val="Arial"/>
        <family val="2"/>
      </rPr>
      <t>Actividad 15</t>
    </r>
  </si>
  <si>
    <r>
      <rPr>
        <sz val="6"/>
        <color rgb="FF231F20"/>
        <rFont val="Arial"/>
        <family val="2"/>
      </rPr>
      <t>Exención o exoneración sobre el impuesto</t>
    </r>
  </si>
  <si>
    <t>Pagos anteriores ICA al municipio o distrito en este periodo</t>
  </si>
  <si>
    <t xml:space="preserve">     Espacio reservado para la DIAN</t>
  </si>
  <si>
    <t xml:space="preserve">        4. Número de formulario</t>
  </si>
  <si>
    <t xml:space="preserve">11. Razón social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</si>
  <si>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24. Ajuste</t>
  </si>
  <si>
    <t>Grupos de actividades
empresariales desarrolladas</t>
  </si>
  <si>
    <r>
      <rPr>
        <sz val="8"/>
        <color rgb="FF231F20"/>
        <rFont val="Arial"/>
        <family val="2"/>
      </rPr>
      <t>Grupo 1</t>
    </r>
  </si>
  <si>
    <r>
      <rPr>
        <sz val="8"/>
        <color rgb="FF231F20"/>
        <rFont val="Arial"/>
        <family val="2"/>
      </rPr>
      <t>Grupo 2</t>
    </r>
  </si>
  <si>
    <t>36. Tarifa SIMPLE consolidada</t>
  </si>
  <si>
    <t>25. No. Recibo 2593 anterior</t>
  </si>
  <si>
    <t>38. Ganancias
ocasionales en el exterior</t>
  </si>
  <si>
    <t xml:space="preserve">Ingresos brutos bimestrales </t>
  </si>
  <si>
    <t>Total ingresos netos bimestrales</t>
  </si>
  <si>
    <t>Anticipo SIMPLE</t>
  </si>
  <si>
    <t>Valor del anticipo componente SIMPLE nacional</t>
  </si>
  <si>
    <r>
      <rPr>
        <b/>
        <sz val="6"/>
        <color rgb="FF231F20"/>
        <rFont val="Arial"/>
        <family val="2"/>
      </rPr>
      <t>Exce</t>
    </r>
    <r>
      <rPr>
        <b/>
        <sz val="6"/>
        <rFont val="Arial"/>
        <family val="2"/>
      </rPr>
      <t>so de aportes al Sistema General de Pensiones a cargo  del empleador</t>
    </r>
  </si>
  <si>
    <t xml:space="preserve">Anticipo neto impuesto unificado SIMPLE </t>
  </si>
  <si>
    <t>Saldo anticipo SIMPLE</t>
  </si>
  <si>
    <t>Intereses causados por antipo SIMPLE (aplicación art. 804 E.T.)</t>
  </si>
  <si>
    <t>Total a pagar anticipo impuesto SIMPLE</t>
  </si>
  <si>
    <t>Excedente anticipo impuesto SIMPLE</t>
  </si>
  <si>
    <t>Liquidación  impuesto
nacional al consumo</t>
  </si>
  <si>
    <t>Saldo impuesto nacional al consumo de comidas y bebidas</t>
  </si>
  <si>
    <t>Intereses causados por impuesto nacional al consumo de comidas y bebidas (aplicación art. 804 E.T.)</t>
  </si>
  <si>
    <t>Total a pagar por impuesto nacional al consumo de comidas y bebidas bimestral</t>
  </si>
  <si>
    <t>Excedente  impuesto nacional al consumo de comidas y bebidas bimestral</t>
  </si>
  <si>
    <t>Liquidación impuesto
sobre las ventas</t>
  </si>
  <si>
    <t>Excedente  IVA bimestre anterior</t>
  </si>
  <si>
    <t>Saldo impuesto sobre las ventas</t>
  </si>
  <si>
    <t>Intereses causados por impuesto sobre las ventas (aplicación art. 804 E.T.)</t>
  </si>
  <si>
    <t>Pagos anteriores impuesto sobre las ventas por este periodo</t>
  </si>
  <si>
    <t>Excedente IVA bimestral</t>
  </si>
  <si>
    <t>Impuesto sobre las ventas</t>
  </si>
  <si>
    <t>Valores
a pagar</t>
  </si>
  <si>
    <t>ESPACIO EXCLUSIVO PARA EL
DILIGENCIAMIENTO POR PARTE DE LA DIAN</t>
  </si>
  <si>
    <t>80. Número
formulario 490 asociado</t>
  </si>
  <si>
    <t>81. Fecha
formulario 490 asociado</t>
  </si>
  <si>
    <t xml:space="preserve">5. Número de Identificación Tributaria (NIT)                   </t>
  </si>
  <si>
    <t>6. DV.</t>
  </si>
  <si>
    <t>7. Primer apellido</t>
  </si>
  <si>
    <t>8. Segundo apellido</t>
  </si>
  <si>
    <t>9. Primer nombre</t>
  </si>
  <si>
    <t>10. Otros nombres</t>
  </si>
  <si>
    <t>Liquidación del Componente ICA consolidado
Territorial bimestral por municipios y distrito</t>
  </si>
  <si>
    <t>1. Año</t>
  </si>
  <si>
    <t>3. Periodo</t>
  </si>
  <si>
    <t xml:space="preserve">          4. Número de formulario</t>
  </si>
  <si>
    <t>Hoja No. 2</t>
  </si>
  <si>
    <t>de</t>
  </si>
  <si>
    <t>Página</t>
  </si>
  <si>
    <r>
      <rPr>
        <b/>
        <sz val="6"/>
        <color rgb="FF231F20"/>
        <rFont val="Arial"/>
        <family val="2"/>
      </rPr>
      <t>Datos</t>
    </r>
    <r>
      <rPr>
        <b/>
        <sz val="6"/>
        <rFont val="Arial"/>
        <family val="2"/>
      </rPr>
      <t xml:space="preserve">
generales</t>
    </r>
  </si>
  <si>
    <t>82. Departamento</t>
  </si>
  <si>
    <t>83. Municipio</t>
  </si>
  <si>
    <r>
      <rPr>
        <b/>
        <sz val="6"/>
        <color rgb="FF231F20"/>
        <rFont val="Arial"/>
        <family val="2"/>
      </rPr>
      <t>Base gravable</t>
    </r>
  </si>
  <si>
    <t>Total ingresos gravables bimestrales en este municipio o distrito</t>
  </si>
  <si>
    <t>Actividad 7</t>
  </si>
  <si>
    <r>
      <rPr>
        <b/>
        <sz val="8"/>
        <color rgb="FF231F20"/>
        <rFont val="Arial"/>
        <family val="2"/>
      </rPr>
      <t>Discriminación actividades gravadas</t>
    </r>
  </si>
  <si>
    <r>
      <rPr>
        <b/>
        <sz val="8"/>
        <color rgb="FF231F20"/>
        <rFont val="Arial"/>
        <family val="2"/>
      </rPr>
      <t>Valores a pagar ICA</t>
    </r>
  </si>
  <si>
    <t>Total  impuesto de industria y comercio consolidado bimestral</t>
  </si>
  <si>
    <t>Total saldo a cargo impuesto de industria y comercio consolidado bimestral</t>
  </si>
  <si>
    <t>Otros beneficios e incentivos</t>
  </si>
  <si>
    <t>Total componente ICA consolidado bimestral</t>
  </si>
  <si>
    <t>Retenciones o autorretenciones a título de ICA practicadas antes de pertenecer al Régimen SIMPLE</t>
  </si>
  <si>
    <t>Saldo componente ICA consolidado bimestral</t>
  </si>
  <si>
    <t>Intereses causados por ICA en el municipio o distrito (aplicación art. 804 E.T.)</t>
  </si>
  <si>
    <t>Saldo a pagar componente ICA territorial</t>
  </si>
  <si>
    <t>Saldo a favor a solicitar en el municipio o distrito</t>
  </si>
  <si>
    <t>Sección Informativa</t>
  </si>
  <si>
    <t>Ingresos por ganancias ocasionales en el municipio y distrito</t>
  </si>
  <si>
    <t>Aplicación de tarifa reportada por el municipio o distrito</t>
  </si>
  <si>
    <t>Aplicación de tarifa informada por el contribuyente</t>
  </si>
  <si>
    <t>91. Código CIIU</t>
  </si>
  <si>
    <t>92. Ingresos gravados</t>
  </si>
  <si>
    <t>93. Tarifa (por mil)</t>
  </si>
  <si>
    <t>94. Impuesto</t>
  </si>
  <si>
    <t>Grupo 3</t>
  </si>
  <si>
    <t>Grupo 3 (sic)</t>
  </si>
  <si>
    <r>
      <rPr>
        <b/>
        <sz val="6"/>
        <color rgb="FF231F20"/>
        <rFont val="Arial"/>
        <family val="2"/>
      </rPr>
      <t>Datos
generales</t>
    </r>
  </si>
  <si>
    <t>Ingresos brutos bimestrales en el exterior
(Sin incluir ganancias ocasionales)</t>
  </si>
  <si>
    <t>Ingresos brutos bimestrales en todo el país
(Sin incluir ganancias ocasionales)</t>
  </si>
  <si>
    <t>12. Cód. Dirección
seccional</t>
  </si>
  <si>
    <t>Grupo 6</t>
  </si>
  <si>
    <t>Liquidación anticipo bimestral
componente SIMPLE nacional</t>
  </si>
  <si>
    <t>ICA consolidado liquidado durante el bimestre (Casilla 99)</t>
  </si>
  <si>
    <t>Retenciones y autorretenciones a título de renta practicadas antes de pertenecer al régimen SIMPLE</t>
  </si>
  <si>
    <t>Pagos anteriores anticipo SIMPLE por este período</t>
  </si>
  <si>
    <t>Ingresos brutos gravados con impuesto nacional al consumo de comidas y bebidas</t>
  </si>
  <si>
    <t>Excedente  impuesto nacional al consumo del bimestre anterior</t>
  </si>
  <si>
    <t>Pagos anteriores impuesto nacional al consumo de comidas y bebidas por este período</t>
  </si>
  <si>
    <t>Saldo a favor declaración impuesto sobre las ventas año gravable anterior</t>
  </si>
  <si>
    <t>Total a pagar IVA  bimestral</t>
  </si>
  <si>
    <t>ICA municipios y distritos</t>
  </si>
  <si>
    <t>Impuesto Nacional al consumo de comidas y bebidas</t>
  </si>
  <si>
    <t>37. Ganancias
ocasionales en el país</t>
  </si>
  <si>
    <t>Excedentes de aportes del bimestre anterior y aportes durante el bimestre al Sistema General de Pensiones a cargo del empleador
(Limitados)</t>
  </si>
  <si>
    <t>Aportes al Sistema General de Pensiones a cargo del empleador, pagados en el bimestre</t>
  </si>
  <si>
    <t>Determinación del valor a pagar
 o excedente  anticipo SIMPLE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</si>
</sst>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0"/>
      <color rgb="FF000000"/>
      <name val="Times New Roman"/>
      <charset val="204"/>
    </font>
    <font>
      <b/>
      <sz val="10"/>
      <name val="Arial"/>
      <family val="2"/>
    </font>
    <font>
      <sz val="6"/>
      <name val="Arial"/>
      <family val="2"/>
    </font>
    <font>
      <sz val="7"/>
      <name val="Arial"/>
      <family val="2"/>
    </font>
    <font>
      <sz val="6"/>
      <color rgb="FF231F20"/>
      <name val="Arial"/>
      <family val="2"/>
    </font>
    <font>
      <b/>
      <sz val="7"/>
      <color rgb="FF231F20"/>
      <name val="Arial"/>
      <family val="2"/>
    </font>
    <font>
      <sz val="7"/>
      <color rgb="FF231F20"/>
      <name val="Arial"/>
      <family val="2"/>
    </font>
    <font>
      <b/>
      <sz val="6"/>
      <name val="Arial"/>
      <family val="2"/>
    </font>
    <font>
      <b/>
      <sz val="10"/>
      <color rgb="FF231F20"/>
      <name val="Arial"/>
      <family val="2"/>
    </font>
    <font>
      <sz val="6"/>
      <color rgb="FF131718"/>
      <name val="Arial"/>
      <family val="2"/>
    </font>
    <font>
      <b/>
      <sz val="6"/>
      <color rgb="FF231F20"/>
      <name val="Arial"/>
      <family val="2"/>
    </font>
    <font>
      <b/>
      <sz val="38"/>
      <name val="Arial"/>
      <family val="2"/>
    </font>
    <font>
      <sz val="8"/>
      <color rgb="FF231F20"/>
      <name val="Arial"/>
      <family val="2"/>
    </font>
    <font>
      <sz val="8"/>
      <color rgb="FF000000"/>
      <name val="Arial"/>
      <family val="2"/>
    </font>
    <font>
      <sz val="6"/>
      <color rgb="FF000000"/>
      <name val="Arial"/>
      <family val="2"/>
    </font>
    <font>
      <vertAlign val="subscript"/>
      <sz val="11"/>
      <color rgb="FF231F2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8"/>
      <color rgb="FF231F20"/>
      <name val="Arial"/>
      <family val="2"/>
    </font>
    <font>
      <sz val="10"/>
      <color rgb="FF000000"/>
      <name val="Arial"/>
      <family val="2"/>
    </font>
    <font>
      <b/>
      <u/>
      <sz val="13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color rgb="FF000000"/>
      <name val="Arial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b/>
      <u/>
      <sz val="13"/>
      <color rgb="FF919394"/>
      <name val="Arial"/>
      <family val="2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1F4F7"/>
      </patternFill>
    </fill>
    <fill>
      <patternFill patternType="solid">
        <fgColor theme="0"/>
        <bgColor indexed="64"/>
      </patternFill>
    </fill>
    <fill>
      <patternFill patternType="solid">
        <fgColor rgb="FFF1F4F7"/>
        <bgColor indexed="64"/>
      </patternFill>
    </fill>
  </fills>
  <borders count="38">
    <border>
      <left/>
      <right/>
      <top/>
      <bottom/>
      <diagonal/>
    </border>
    <border>
      <left style="thin">
        <color rgb="FF284F70"/>
      </left>
      <right/>
      <top style="thin">
        <color rgb="FF284F70"/>
      </top>
      <bottom/>
      <diagonal/>
    </border>
    <border>
      <left/>
      <right/>
      <top style="thin">
        <color rgb="FF284F70"/>
      </top>
      <bottom/>
      <diagonal/>
    </border>
    <border>
      <left style="thin">
        <color rgb="FF284F70"/>
      </left>
      <right style="thin">
        <color rgb="FF284F70"/>
      </right>
      <top/>
      <bottom/>
      <diagonal/>
    </border>
    <border>
      <left style="thin">
        <color rgb="FF284F70"/>
      </left>
      <right/>
      <top/>
      <bottom/>
      <diagonal/>
    </border>
    <border>
      <left/>
      <right style="thin">
        <color rgb="FF284F70"/>
      </right>
      <top/>
      <bottom/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medium">
        <color theme="4" tint="-0.24994659260841701"/>
      </left>
      <right/>
      <top style="medium">
        <color theme="4" tint="-0.24994659260841701"/>
      </top>
      <bottom/>
      <diagonal/>
    </border>
    <border>
      <left/>
      <right/>
      <top style="medium">
        <color theme="4" tint="-0.24994659260841701"/>
      </top>
      <bottom/>
      <diagonal/>
    </border>
    <border>
      <left/>
      <right style="medium">
        <color theme="4" tint="-0.24994659260841701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/>
      <top/>
      <bottom style="medium">
        <color theme="4" tint="-0.24994659260841701"/>
      </bottom>
      <diagonal/>
    </border>
    <border>
      <left/>
      <right/>
      <top/>
      <bottom style="medium">
        <color theme="4" tint="-0.24994659260841701"/>
      </bottom>
      <diagonal/>
    </border>
    <border>
      <left/>
      <right style="medium">
        <color theme="4" tint="-0.24994659260841701"/>
      </right>
      <top/>
      <bottom style="medium">
        <color theme="4" tint="-0.24994659260841701"/>
      </bottom>
      <diagonal/>
    </border>
    <border>
      <left style="medium">
        <color theme="4" tint="-0.24994659260841701"/>
      </left>
      <right/>
      <top/>
      <bottom/>
      <diagonal/>
    </border>
    <border>
      <left/>
      <right style="medium">
        <color theme="4" tint="-0.24994659260841701"/>
      </right>
      <top/>
      <bottom/>
      <diagonal/>
    </border>
    <border>
      <left style="medium">
        <color rgb="FF284F70"/>
      </left>
      <right style="medium">
        <color rgb="FF284F70"/>
      </right>
      <top style="medium">
        <color rgb="FF284F70"/>
      </top>
      <bottom style="medium">
        <color rgb="FF284F70"/>
      </bottom>
      <diagonal/>
    </border>
    <border>
      <left style="medium">
        <color rgb="FF284F70"/>
      </left>
      <right/>
      <top style="medium">
        <color rgb="FF284F70"/>
      </top>
      <bottom/>
      <diagonal/>
    </border>
    <border>
      <left/>
      <right/>
      <top style="medium">
        <color rgb="FF284F70"/>
      </top>
      <bottom/>
      <diagonal/>
    </border>
    <border>
      <left/>
      <right style="medium">
        <color rgb="FF284F70"/>
      </right>
      <top style="medium">
        <color rgb="FF284F70"/>
      </top>
      <bottom/>
      <diagonal/>
    </border>
    <border>
      <left style="medium">
        <color rgb="FF284F70"/>
      </left>
      <right/>
      <top/>
      <bottom/>
      <diagonal/>
    </border>
    <border>
      <left/>
      <right style="medium">
        <color rgb="FF284F70"/>
      </right>
      <top/>
      <bottom/>
      <diagonal/>
    </border>
    <border>
      <left style="medium">
        <color rgb="FF284F70"/>
      </left>
      <right/>
      <top/>
      <bottom style="medium">
        <color rgb="FF284F70"/>
      </bottom>
      <diagonal/>
    </border>
    <border>
      <left/>
      <right/>
      <top/>
      <bottom style="medium">
        <color rgb="FF284F70"/>
      </bottom>
      <diagonal/>
    </border>
    <border>
      <left/>
      <right style="medium">
        <color rgb="FF284F70"/>
      </right>
      <top/>
      <bottom style="medium">
        <color rgb="FF284F70"/>
      </bottom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 style="medium">
        <color theme="4" tint="-0.24994659260841701"/>
      </right>
      <top/>
      <bottom/>
      <diagonal/>
    </border>
    <border>
      <left/>
      <right style="thin">
        <color rgb="FF284F70"/>
      </right>
      <top style="medium">
        <color theme="4" tint="-0.24994659260841701"/>
      </top>
      <bottom/>
      <diagonal/>
    </border>
    <border>
      <left style="thin">
        <color rgb="FF284F70"/>
      </left>
      <right/>
      <top style="medium">
        <color theme="4" tint="-0.24994659260841701"/>
      </top>
      <bottom/>
      <diagonal/>
    </border>
    <border>
      <left/>
      <right style="thin">
        <color rgb="FF284F70"/>
      </right>
      <top/>
      <bottom style="medium">
        <color theme="4" tint="-0.24994659260841701"/>
      </bottom>
      <diagonal/>
    </border>
    <border>
      <left style="thin">
        <color rgb="FF284F70"/>
      </left>
      <right style="thin">
        <color rgb="FF284F70"/>
      </right>
      <top/>
      <bottom style="medium">
        <color theme="4" tint="-0.24994659260841701"/>
      </bottom>
      <diagonal/>
    </border>
    <border>
      <left style="thin">
        <color rgb="FF284F70"/>
      </left>
      <right/>
      <top/>
      <bottom style="medium">
        <color theme="4" tint="-0.24994659260841701"/>
      </bottom>
      <diagonal/>
    </border>
    <border>
      <left style="medium">
        <color rgb="FF284F70"/>
      </left>
      <right/>
      <top style="medium">
        <color rgb="FF284F70"/>
      </top>
      <bottom style="medium">
        <color rgb="FF284F70"/>
      </bottom>
      <diagonal/>
    </border>
    <border>
      <left/>
      <right/>
      <top style="medium">
        <color rgb="FF284F70"/>
      </top>
      <bottom style="medium">
        <color rgb="FF284F70"/>
      </bottom>
      <diagonal/>
    </border>
    <border>
      <left/>
      <right style="medium">
        <color rgb="FF284F70"/>
      </right>
      <top style="medium">
        <color rgb="FF284F70"/>
      </top>
      <bottom style="medium">
        <color rgb="FF284F70"/>
      </bottom>
      <diagonal/>
    </border>
    <border>
      <left style="medium">
        <color rgb="FF284F70"/>
      </left>
      <right style="medium">
        <color rgb="FF284F70"/>
      </right>
      <top style="medium">
        <color rgb="FF284F70"/>
      </top>
      <bottom/>
      <diagonal/>
    </border>
    <border>
      <left style="medium">
        <color rgb="FF284F70"/>
      </left>
      <right style="medium">
        <color rgb="FF284F70"/>
      </right>
      <top/>
      <bottom/>
      <diagonal/>
    </border>
    <border>
      <left style="medium">
        <color rgb="FF284F70"/>
      </left>
      <right style="medium">
        <color rgb="FF284F70"/>
      </right>
      <top/>
      <bottom style="medium">
        <color rgb="FF284F70"/>
      </bottom>
      <diagonal/>
    </border>
    <border>
      <left style="thin">
        <color rgb="FF284F70"/>
      </left>
      <right/>
      <top style="medium">
        <color rgb="FF284F70"/>
      </top>
      <bottom/>
      <diagonal/>
    </border>
  </borders>
  <cellStyleXfs count="1">
    <xf numFmtId="0" fontId="0" fillId="0" borderId="0"/>
  </cellStyleXfs>
  <cellXfs count="312">
    <xf numFmtId="0" fontId="0" fillId="0" borderId="0" xfId="0" applyAlignment="1">
      <alignment horizontal="left" vertical="top"/>
    </xf>
    <xf numFmtId="0" fontId="2" fillId="0" borderId="2" xfId="0" applyFont="1" applyBorder="1" applyAlignment="1">
      <alignment horizontal="left" vertical="top" wrapText="1" indent="1"/>
    </xf>
    <xf numFmtId="0" fontId="2" fillId="3" borderId="0" xfId="0" applyFont="1" applyFill="1" applyAlignment="1">
      <alignment vertical="top" wrapText="1"/>
    </xf>
    <xf numFmtId="0" fontId="2" fillId="3" borderId="6" xfId="0" applyFont="1" applyFill="1" applyBorder="1" applyAlignment="1">
      <alignment vertical="top" wrapText="1"/>
    </xf>
    <xf numFmtId="0" fontId="2" fillId="3" borderId="0" xfId="0" applyFont="1" applyFill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 indent="10"/>
    </xf>
    <xf numFmtId="0" fontId="13" fillId="3" borderId="24" xfId="0" applyFont="1" applyFill="1" applyBorder="1" applyAlignment="1">
      <alignment vertical="top" wrapText="1"/>
    </xf>
    <xf numFmtId="0" fontId="16" fillId="3" borderId="15" xfId="0" applyFont="1" applyFill="1" applyBorder="1" applyAlignment="1">
      <alignment horizontal="center" vertical="center" wrapText="1"/>
    </xf>
    <xf numFmtId="1" fontId="5" fillId="2" borderId="34" xfId="0" applyNumberFormat="1" applyFont="1" applyFill="1" applyBorder="1" applyAlignment="1">
      <alignment horizontal="center" vertical="top" shrinkToFit="1"/>
    </xf>
    <xf numFmtId="1" fontId="6" fillId="0" borderId="35" xfId="0" applyNumberFormat="1" applyFont="1" applyBorder="1" applyAlignment="1">
      <alignment horizontal="center" vertical="top" shrinkToFit="1"/>
    </xf>
    <xf numFmtId="1" fontId="6" fillId="2" borderId="35" xfId="0" applyNumberFormat="1" applyFont="1" applyFill="1" applyBorder="1" applyAlignment="1">
      <alignment horizontal="center" vertical="top" shrinkToFit="1"/>
    </xf>
    <xf numFmtId="1" fontId="5" fillId="2" borderId="35" xfId="0" applyNumberFormat="1" applyFont="1" applyFill="1" applyBorder="1" applyAlignment="1">
      <alignment horizontal="center" vertical="top" shrinkToFit="1"/>
    </xf>
    <xf numFmtId="1" fontId="5" fillId="0" borderId="35" xfId="0" applyNumberFormat="1" applyFont="1" applyBorder="1" applyAlignment="1">
      <alignment horizontal="center" vertical="top" shrinkToFit="1"/>
    </xf>
    <xf numFmtId="1" fontId="5" fillId="2" borderId="36" xfId="0" applyNumberFormat="1" applyFont="1" applyFill="1" applyBorder="1" applyAlignment="1">
      <alignment horizontal="center" vertical="top" shrinkToFit="1"/>
    </xf>
    <xf numFmtId="1" fontId="5" fillId="3" borderId="35" xfId="0" applyNumberFormat="1" applyFont="1" applyFill="1" applyBorder="1" applyAlignment="1">
      <alignment horizontal="center" vertical="top" shrinkToFit="1"/>
    </xf>
    <xf numFmtId="1" fontId="6" fillId="3" borderId="35" xfId="0" applyNumberFormat="1" applyFont="1" applyFill="1" applyBorder="1" applyAlignment="1">
      <alignment horizontal="center" vertical="top" shrinkToFit="1"/>
    </xf>
    <xf numFmtId="1" fontId="6" fillId="0" borderId="36" xfId="0" applyNumberFormat="1" applyFont="1" applyBorder="1" applyAlignment="1">
      <alignment horizontal="center" vertical="top" shrinkToFit="1"/>
    </xf>
    <xf numFmtId="1" fontId="5" fillId="4" borderId="35" xfId="0" applyNumberFormat="1" applyFont="1" applyFill="1" applyBorder="1" applyAlignment="1">
      <alignment horizontal="center" vertical="top" shrinkToFit="1"/>
    </xf>
    <xf numFmtId="1" fontId="6" fillId="0" borderId="34" xfId="0" applyNumberFormat="1" applyFont="1" applyBorder="1" applyAlignment="1">
      <alignment horizontal="center" vertical="top" shrinkToFit="1"/>
    </xf>
    <xf numFmtId="1" fontId="6" fillId="2" borderId="34" xfId="0" applyNumberFormat="1" applyFont="1" applyFill="1" applyBorder="1" applyAlignment="1">
      <alignment horizontal="center" vertical="top" shrinkToFit="1"/>
    </xf>
    <xf numFmtId="1" fontId="5" fillId="0" borderId="36" xfId="0" applyNumberFormat="1" applyFont="1" applyBorder="1" applyAlignment="1">
      <alignment horizontal="center" vertical="top" shrinkToFit="1"/>
    </xf>
    <xf numFmtId="0" fontId="2" fillId="3" borderId="26" xfId="0" applyFont="1" applyFill="1" applyBorder="1" applyAlignment="1">
      <alignment horizontal="center" vertical="top" wrapText="1"/>
    </xf>
    <xf numFmtId="1" fontId="4" fillId="0" borderId="15" xfId="0" applyNumberFormat="1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6" xfId="0" applyFont="1" applyBorder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0" fontId="23" fillId="0" borderId="0" xfId="0" applyFont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0" fontId="1" fillId="0" borderId="17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17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24" fillId="0" borderId="20" xfId="0" applyFont="1" applyBorder="1" applyAlignment="1">
      <alignment vertical="center" wrapText="1"/>
    </xf>
    <xf numFmtId="0" fontId="8" fillId="0" borderId="17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left" vertical="top" wrapText="1"/>
    </xf>
    <xf numFmtId="0" fontId="2" fillId="0" borderId="34" xfId="0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1" fontId="5" fillId="0" borderId="34" xfId="0" applyNumberFormat="1" applyFont="1" applyBorder="1" applyAlignment="1">
      <alignment horizontal="center" vertical="top" shrinkToFit="1"/>
    </xf>
    <xf numFmtId="0" fontId="20" fillId="0" borderId="16" xfId="0" applyFont="1" applyBorder="1" applyAlignment="1">
      <alignment horizontal="left" vertical="top" wrapText="1"/>
    </xf>
    <xf numFmtId="0" fontId="20" fillId="0" borderId="17" xfId="0" applyFont="1" applyBorder="1" applyAlignment="1">
      <alignment horizontal="left" vertical="top" wrapText="1"/>
    </xf>
    <xf numFmtId="0" fontId="20" fillId="0" borderId="3" xfId="0" applyFont="1" applyBorder="1" applyAlignment="1">
      <alignment horizontal="left" wrapText="1"/>
    </xf>
    <xf numFmtId="0" fontId="20" fillId="0" borderId="36" xfId="0" applyFont="1" applyBorder="1" applyAlignment="1">
      <alignment wrapText="1"/>
    </xf>
    <xf numFmtId="0" fontId="20" fillId="0" borderId="2" xfId="0" applyFont="1" applyBorder="1" applyAlignment="1">
      <alignment horizontal="left" wrapText="1"/>
    </xf>
    <xf numFmtId="0" fontId="20" fillId="0" borderId="36" xfId="0" applyFont="1" applyBorder="1" applyAlignment="1">
      <alignment horizontal="left" wrapText="1"/>
    </xf>
    <xf numFmtId="1" fontId="6" fillId="2" borderId="36" xfId="0" applyNumberFormat="1" applyFont="1" applyFill="1" applyBorder="1" applyAlignment="1">
      <alignment horizontal="center" vertical="top" shrinkToFit="1"/>
    </xf>
    <xf numFmtId="0" fontId="16" fillId="3" borderId="15" xfId="0" applyFont="1" applyFill="1" applyBorder="1" applyAlignment="1">
      <alignment vertical="center" wrapText="1"/>
    </xf>
    <xf numFmtId="0" fontId="20" fillId="0" borderId="15" xfId="0" applyFont="1" applyBorder="1" applyAlignment="1">
      <alignment vertical="center" wrapText="1"/>
    </xf>
    <xf numFmtId="0" fontId="20" fillId="0" borderId="0" xfId="0" applyFont="1" applyAlignment="1">
      <alignment horizontal="left" vertical="top" wrapText="1"/>
    </xf>
    <xf numFmtId="0" fontId="20" fillId="3" borderId="15" xfId="0" applyFont="1" applyFill="1" applyBorder="1" applyAlignment="1">
      <alignment horizontal="left" wrapText="1"/>
    </xf>
    <xf numFmtId="0" fontId="20" fillId="3" borderId="29" xfId="0" applyFont="1" applyFill="1" applyBorder="1" applyAlignment="1">
      <alignment horizontal="left" wrapText="1"/>
    </xf>
    <xf numFmtId="0" fontId="20" fillId="3" borderId="25" xfId="0" applyFont="1" applyFill="1" applyBorder="1" applyAlignment="1">
      <alignment horizontal="left" wrapText="1"/>
    </xf>
    <xf numFmtId="0" fontId="20" fillId="3" borderId="0" xfId="0" applyFont="1" applyFill="1" applyAlignment="1">
      <alignment horizontal="left" vertical="top"/>
    </xf>
    <xf numFmtId="0" fontId="13" fillId="0" borderId="32" xfId="0" applyFont="1" applyBorder="1" applyAlignment="1">
      <alignment horizontal="left" vertical="center" wrapText="1"/>
    </xf>
    <xf numFmtId="0" fontId="13" fillId="0" borderId="32" xfId="0" applyFont="1" applyBorder="1" applyAlignment="1">
      <alignment horizontal="left" vertical="center"/>
    </xf>
    <xf numFmtId="1" fontId="4" fillId="3" borderId="32" xfId="0" applyNumberFormat="1" applyFont="1" applyFill="1" applyBorder="1" applyAlignment="1">
      <alignment horizontal="center" vertical="top" shrinkToFit="1"/>
    </xf>
    <xf numFmtId="0" fontId="15" fillId="0" borderId="31" xfId="0" applyFont="1" applyBorder="1" applyAlignment="1">
      <alignment horizontal="left" vertical="center"/>
    </xf>
    <xf numFmtId="0" fontId="15" fillId="0" borderId="32" xfId="0" applyFont="1" applyBorder="1" applyAlignment="1">
      <alignment horizontal="left" vertical="center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top" wrapText="1"/>
    </xf>
    <xf numFmtId="0" fontId="20" fillId="0" borderId="15" xfId="0" applyFont="1" applyBorder="1" applyAlignment="1">
      <alignment horizontal="left" vertical="top" wrapText="1"/>
    </xf>
    <xf numFmtId="1" fontId="4" fillId="0" borderId="15" xfId="0" applyNumberFormat="1" applyFont="1" applyBorder="1" applyAlignment="1">
      <alignment horizontal="center" vertical="center" shrinkToFit="1"/>
    </xf>
    <xf numFmtId="0" fontId="4" fillId="3" borderId="7" xfId="0" applyFont="1" applyFill="1" applyBorder="1" applyAlignment="1">
      <alignment horizontal="left" vertical="top" wrapText="1"/>
    </xf>
    <xf numFmtId="0" fontId="4" fillId="3" borderId="8" xfId="0" applyFont="1" applyFill="1" applyBorder="1" applyAlignment="1">
      <alignment horizontal="left" vertical="top" wrapText="1"/>
    </xf>
    <xf numFmtId="0" fontId="4" fillId="3" borderId="27" xfId="0" applyFont="1" applyFill="1" applyBorder="1" applyAlignment="1">
      <alignment horizontal="left" vertical="top" wrapText="1"/>
    </xf>
    <xf numFmtId="0" fontId="2" fillId="3" borderId="8" xfId="0" applyFont="1" applyFill="1" applyBorder="1" applyAlignment="1">
      <alignment horizontal="left" vertical="top" wrapText="1"/>
    </xf>
    <xf numFmtId="1" fontId="4" fillId="3" borderId="31" xfId="0" applyNumberFormat="1" applyFont="1" applyFill="1" applyBorder="1" applyAlignment="1">
      <alignment horizontal="center" vertical="top" shrinkToFit="1"/>
    </xf>
    <xf numFmtId="0" fontId="14" fillId="3" borderId="32" xfId="0" applyFont="1" applyFill="1" applyBorder="1" applyAlignment="1">
      <alignment horizontal="center" vertical="top" wrapText="1"/>
    </xf>
    <xf numFmtId="0" fontId="14" fillId="3" borderId="33" xfId="0" applyFont="1" applyFill="1" applyBorder="1" applyAlignment="1">
      <alignment horizontal="center" vertical="top" wrapText="1"/>
    </xf>
    <xf numFmtId="0" fontId="4" fillId="3" borderId="15" xfId="0" applyFont="1" applyFill="1" applyBorder="1" applyAlignment="1">
      <alignment horizontal="left" vertical="top" wrapText="1" indent="1"/>
    </xf>
    <xf numFmtId="0" fontId="2" fillId="3" borderId="15" xfId="0" applyFont="1" applyFill="1" applyBorder="1" applyAlignment="1">
      <alignment horizontal="left" vertical="top" wrapText="1" indent="1"/>
    </xf>
    <xf numFmtId="0" fontId="16" fillId="3" borderId="15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center" wrapText="1" indent="10"/>
    </xf>
    <xf numFmtId="0" fontId="20" fillId="2" borderId="6" xfId="0" applyFont="1" applyFill="1" applyBorder="1" applyAlignment="1">
      <alignment horizontal="left" vertical="top" wrapText="1"/>
    </xf>
    <xf numFmtId="1" fontId="11" fillId="0" borderId="6" xfId="0" applyNumberFormat="1" applyFont="1" applyBorder="1" applyAlignment="1">
      <alignment horizontal="left" vertical="top" indent="3" shrinkToFit="1"/>
    </xf>
    <xf numFmtId="0" fontId="2" fillId="3" borderId="19" xfId="0" applyFont="1" applyFill="1" applyBorder="1" applyAlignment="1">
      <alignment horizontal="left" vertical="top" wrapText="1" indent="1"/>
    </xf>
    <xf numFmtId="0" fontId="2" fillId="3" borderId="0" xfId="0" applyFont="1" applyFill="1" applyAlignment="1">
      <alignment horizontal="left" vertical="top" wrapText="1" indent="1"/>
    </xf>
    <xf numFmtId="0" fontId="28" fillId="3" borderId="19" xfId="0" applyFont="1" applyFill="1" applyBorder="1" applyAlignment="1">
      <alignment horizontal="left" vertical="center" wrapText="1" indent="3"/>
    </xf>
    <xf numFmtId="0" fontId="21" fillId="3" borderId="0" xfId="0" applyFont="1" applyFill="1" applyAlignment="1">
      <alignment horizontal="left" vertical="center" wrapText="1" indent="3"/>
    </xf>
    <xf numFmtId="0" fontId="20" fillId="3" borderId="24" xfId="0" applyFont="1" applyFill="1" applyBorder="1" applyAlignment="1">
      <alignment horizontal="center" vertical="center" textRotation="90" wrapText="1"/>
    </xf>
    <xf numFmtId="0" fontId="20" fillId="3" borderId="25" xfId="0" applyFont="1" applyFill="1" applyBorder="1" applyAlignment="1">
      <alignment horizontal="center" vertical="center" textRotation="90" wrapText="1"/>
    </xf>
    <xf numFmtId="0" fontId="20" fillId="3" borderId="10" xfId="0" applyFont="1" applyFill="1" applyBorder="1" applyAlignment="1">
      <alignment horizontal="left" wrapText="1"/>
    </xf>
    <xf numFmtId="0" fontId="20" fillId="3" borderId="11" xfId="0" applyFont="1" applyFill="1" applyBorder="1" applyAlignment="1">
      <alignment horizontal="left" wrapText="1"/>
    </xf>
    <xf numFmtId="0" fontId="20" fillId="3" borderId="28" xfId="0" applyFont="1" applyFill="1" applyBorder="1" applyAlignment="1">
      <alignment horizontal="left" wrapText="1"/>
    </xf>
    <xf numFmtId="0" fontId="20" fillId="3" borderId="30" xfId="0" applyFont="1" applyFill="1" applyBorder="1" applyAlignment="1">
      <alignment horizontal="left" wrapText="1"/>
    </xf>
    <xf numFmtId="0" fontId="20" fillId="3" borderId="12" xfId="0" applyFont="1" applyFill="1" applyBorder="1" applyAlignment="1">
      <alignment horizontal="left" wrapText="1"/>
    </xf>
    <xf numFmtId="0" fontId="20" fillId="3" borderId="13" xfId="0" applyFont="1" applyFill="1" applyBorder="1" applyAlignment="1">
      <alignment horizontal="left" wrapText="1"/>
    </xf>
    <xf numFmtId="0" fontId="20" fillId="3" borderId="0" xfId="0" applyFont="1" applyFill="1" applyAlignment="1">
      <alignment horizontal="left" wrapText="1"/>
    </xf>
    <xf numFmtId="0" fontId="20" fillId="3" borderId="14" xfId="0" applyFont="1" applyFill="1" applyBorder="1" applyAlignment="1">
      <alignment horizontal="left" wrapText="1"/>
    </xf>
    <xf numFmtId="0" fontId="2" fillId="3" borderId="19" xfId="0" applyFont="1" applyFill="1" applyBorder="1" applyAlignment="1">
      <alignment horizontal="left" wrapText="1"/>
    </xf>
    <xf numFmtId="0" fontId="2" fillId="3" borderId="0" xfId="0" applyFont="1" applyFill="1" applyAlignment="1">
      <alignment horizontal="left" wrapText="1"/>
    </xf>
    <xf numFmtId="0" fontId="2" fillId="3" borderId="14" xfId="0" applyFont="1" applyFill="1" applyBorder="1" applyAlignment="1">
      <alignment horizontal="left" wrapText="1"/>
    </xf>
    <xf numFmtId="0" fontId="6" fillId="0" borderId="13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left" vertical="center" wrapText="1"/>
    </xf>
    <xf numFmtId="0" fontId="29" fillId="3" borderId="8" xfId="0" applyFont="1" applyFill="1" applyBorder="1" applyAlignment="1">
      <alignment horizontal="left" vertical="center" wrapText="1"/>
    </xf>
    <xf numFmtId="0" fontId="29" fillId="3" borderId="9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top" wrapText="1"/>
    </xf>
    <xf numFmtId="0" fontId="10" fillId="0" borderId="34" xfId="0" applyFont="1" applyBorder="1" applyAlignment="1">
      <alignment horizontal="center" vertical="center" textRotation="90" wrapText="1"/>
    </xf>
    <xf numFmtId="0" fontId="7" fillId="0" borderId="35" xfId="0" applyFont="1" applyBorder="1" applyAlignment="1">
      <alignment horizontal="center" vertical="center" textRotation="90" wrapText="1"/>
    </xf>
    <xf numFmtId="0" fontId="7" fillId="0" borderId="36" xfId="0" applyFont="1" applyBorder="1" applyAlignment="1">
      <alignment horizontal="center" vertical="center" textRotation="90" wrapText="1"/>
    </xf>
    <xf numFmtId="0" fontId="10" fillId="2" borderId="17" xfId="0" applyFont="1" applyFill="1" applyBorder="1" applyAlignment="1">
      <alignment horizontal="left" vertical="top" wrapText="1"/>
    </xf>
    <xf numFmtId="0" fontId="20" fillId="2" borderId="17" xfId="0" applyFont="1" applyFill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0" fillId="2" borderId="0" xfId="0" applyFont="1" applyFill="1" applyAlignment="1">
      <alignment horizontal="left" vertical="top" wrapText="1"/>
    </xf>
    <xf numFmtId="0" fontId="20" fillId="2" borderId="0" xfId="0" applyFont="1" applyFill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" fillId="0" borderId="16" xfId="0" applyFont="1" applyBorder="1" applyAlignment="1">
      <alignment horizontal="center" vertical="center" textRotation="90" wrapText="1"/>
    </xf>
    <xf numFmtId="0" fontId="2" fillId="0" borderId="18" xfId="0" applyFont="1" applyBorder="1" applyAlignment="1">
      <alignment horizontal="center" vertical="center" textRotation="90" wrapText="1"/>
    </xf>
    <xf numFmtId="0" fontId="2" fillId="0" borderId="19" xfId="0" applyFont="1" applyBorder="1" applyAlignment="1">
      <alignment horizontal="center" vertical="center" textRotation="90" wrapText="1"/>
    </xf>
    <xf numFmtId="0" fontId="2" fillId="0" borderId="20" xfId="0" applyFont="1" applyBorder="1" applyAlignment="1">
      <alignment horizontal="center" vertical="center" textRotation="90" wrapText="1"/>
    </xf>
    <xf numFmtId="0" fontId="2" fillId="0" borderId="21" xfId="0" applyFont="1" applyBorder="1" applyAlignment="1">
      <alignment horizontal="center" vertical="center" textRotation="90" wrapText="1"/>
    </xf>
    <xf numFmtId="0" fontId="2" fillId="0" borderId="23" xfId="0" applyFont="1" applyBorder="1" applyAlignment="1">
      <alignment horizontal="center" vertical="center" textRotation="90" wrapText="1"/>
    </xf>
    <xf numFmtId="0" fontId="2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10" fillId="2" borderId="22" xfId="0" applyFont="1" applyFill="1" applyBorder="1" applyAlignment="1">
      <alignment horizontal="left" vertical="top" wrapText="1"/>
    </xf>
    <xf numFmtId="0" fontId="20" fillId="2" borderId="22" xfId="0" applyFont="1" applyFill="1" applyBorder="1" applyAlignment="1">
      <alignment horizontal="left" vertical="top" wrapText="1"/>
    </xf>
    <xf numFmtId="0" fontId="7" fillId="0" borderId="19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" fontId="6" fillId="3" borderId="19" xfId="0" applyNumberFormat="1" applyFont="1" applyFill="1" applyBorder="1" applyAlignment="1">
      <alignment horizontal="center" vertical="top" shrinkToFit="1"/>
    </xf>
    <xf numFmtId="1" fontId="6" fillId="3" borderId="0" xfId="0" applyNumberFormat="1" applyFont="1" applyFill="1" applyAlignment="1">
      <alignment horizontal="center" vertical="top" shrinkToFit="1"/>
    </xf>
    <xf numFmtId="1" fontId="6" fillId="3" borderId="20" xfId="0" applyNumberFormat="1" applyFont="1" applyFill="1" applyBorder="1" applyAlignment="1">
      <alignment horizontal="center" vertical="top" shrinkToFit="1"/>
    </xf>
    <xf numFmtId="1" fontId="6" fillId="2" borderId="19" xfId="0" applyNumberFormat="1" applyFont="1" applyFill="1" applyBorder="1" applyAlignment="1">
      <alignment horizontal="center" vertical="top" shrinkToFit="1"/>
    </xf>
    <xf numFmtId="1" fontId="6" fillId="2" borderId="0" xfId="0" applyNumberFormat="1" applyFont="1" applyFill="1" applyAlignment="1">
      <alignment horizontal="center" vertical="top" shrinkToFit="1"/>
    </xf>
    <xf numFmtId="1" fontId="6" fillId="2" borderId="20" xfId="0" applyNumberFormat="1" applyFont="1" applyFill="1" applyBorder="1" applyAlignment="1">
      <alignment horizontal="center" vertical="top" shrinkToFit="1"/>
    </xf>
    <xf numFmtId="1" fontId="5" fillId="2" borderId="19" xfId="0" applyNumberFormat="1" applyFont="1" applyFill="1" applyBorder="1" applyAlignment="1">
      <alignment horizontal="center" vertical="top" shrinkToFit="1"/>
    </xf>
    <xf numFmtId="1" fontId="5" fillId="2" borderId="0" xfId="0" applyNumberFormat="1" applyFont="1" applyFill="1" applyAlignment="1">
      <alignment horizontal="center" vertical="top" shrinkToFit="1"/>
    </xf>
    <xf numFmtId="1" fontId="5" fillId="2" borderId="20" xfId="0" applyNumberFormat="1" applyFont="1" applyFill="1" applyBorder="1" applyAlignment="1">
      <alignment horizontal="center" vertical="top" shrinkToFit="1"/>
    </xf>
    <xf numFmtId="1" fontId="5" fillId="0" borderId="19" xfId="0" applyNumberFormat="1" applyFont="1" applyBorder="1" applyAlignment="1">
      <alignment horizontal="center" vertical="top" shrinkToFit="1"/>
    </xf>
    <xf numFmtId="1" fontId="5" fillId="0" borderId="0" xfId="0" applyNumberFormat="1" applyFont="1" applyAlignment="1">
      <alignment horizontal="center" vertical="top" shrinkToFit="1"/>
    </xf>
    <xf numFmtId="1" fontId="5" fillId="0" borderId="20" xfId="0" applyNumberFormat="1" applyFont="1" applyBorder="1" applyAlignment="1">
      <alignment horizontal="center" vertical="top" shrinkToFit="1"/>
    </xf>
    <xf numFmtId="1" fontId="5" fillId="2" borderId="16" xfId="0" applyNumberFormat="1" applyFont="1" applyFill="1" applyBorder="1" applyAlignment="1">
      <alignment horizontal="center" vertical="top" shrinkToFit="1"/>
    </xf>
    <xf numFmtId="1" fontId="5" fillId="2" borderId="17" xfId="0" applyNumberFormat="1" applyFont="1" applyFill="1" applyBorder="1" applyAlignment="1">
      <alignment horizontal="center" vertical="top" shrinkToFit="1"/>
    </xf>
    <xf numFmtId="1" fontId="5" fillId="2" borderId="18" xfId="0" applyNumberFormat="1" applyFont="1" applyFill="1" applyBorder="1" applyAlignment="1">
      <alignment horizontal="center" vertical="top" shrinkToFit="1"/>
    </xf>
    <xf numFmtId="0" fontId="25" fillId="0" borderId="34" xfId="0" applyFont="1" applyBorder="1" applyAlignment="1">
      <alignment horizontal="center" vertical="center" textRotation="90" wrapText="1"/>
    </xf>
    <xf numFmtId="0" fontId="25" fillId="0" borderId="35" xfId="0" applyFont="1" applyBorder="1" applyAlignment="1">
      <alignment horizontal="center" vertical="center" textRotation="90" wrapText="1"/>
    </xf>
    <xf numFmtId="0" fontId="25" fillId="0" borderId="36" xfId="0" applyFont="1" applyBorder="1" applyAlignment="1">
      <alignment horizontal="center" vertical="center" textRotation="90" wrapText="1"/>
    </xf>
    <xf numFmtId="0" fontId="4" fillId="0" borderId="34" xfId="0" applyFont="1" applyBorder="1" applyAlignment="1">
      <alignment horizontal="left" vertical="top" wrapText="1"/>
    </xf>
    <xf numFmtId="0" fontId="2" fillId="0" borderId="34" xfId="0" applyFont="1" applyBorder="1" applyAlignment="1">
      <alignment horizontal="left" vertical="top" wrapText="1"/>
    </xf>
    <xf numFmtId="0" fontId="2" fillId="2" borderId="35" xfId="0" applyFont="1" applyFill="1" applyBorder="1" applyAlignment="1">
      <alignment horizontal="left" vertical="top" wrapText="1"/>
    </xf>
    <xf numFmtId="0" fontId="2" fillId="0" borderId="35" xfId="0" applyFont="1" applyBorder="1" applyAlignment="1">
      <alignment horizontal="left" vertical="top" wrapText="1"/>
    </xf>
    <xf numFmtId="0" fontId="10" fillId="3" borderId="35" xfId="0" applyFont="1" applyFill="1" applyBorder="1" applyAlignment="1">
      <alignment horizontal="left" vertical="top" wrapText="1"/>
    </xf>
    <xf numFmtId="0" fontId="20" fillId="3" borderId="35" xfId="0" applyFont="1" applyFill="1" applyBorder="1" applyAlignment="1">
      <alignment horizontal="left" vertical="top" wrapText="1"/>
    </xf>
    <xf numFmtId="0" fontId="10" fillId="2" borderId="36" xfId="0" applyFont="1" applyFill="1" applyBorder="1" applyAlignment="1">
      <alignment horizontal="left" vertical="top" wrapText="1"/>
    </xf>
    <xf numFmtId="0" fontId="2" fillId="2" borderId="36" xfId="0" applyFont="1" applyFill="1" applyBorder="1" applyAlignment="1">
      <alignment horizontal="left" vertical="top" wrapText="1"/>
    </xf>
    <xf numFmtId="0" fontId="7" fillId="4" borderId="35" xfId="0" applyFont="1" applyFill="1" applyBorder="1" applyAlignment="1">
      <alignment horizontal="left" vertical="top" wrapText="1"/>
    </xf>
    <xf numFmtId="1" fontId="5" fillId="2" borderId="21" xfId="0" applyNumberFormat="1" applyFont="1" applyFill="1" applyBorder="1" applyAlignment="1">
      <alignment horizontal="center" vertical="top" shrinkToFit="1"/>
    </xf>
    <xf numFmtId="1" fontId="5" fillId="2" borderId="22" xfId="0" applyNumberFormat="1" applyFont="1" applyFill="1" applyBorder="1" applyAlignment="1">
      <alignment horizontal="center" vertical="top" shrinkToFit="1"/>
    </xf>
    <xf numFmtId="1" fontId="5" fillId="2" borderId="23" xfId="0" applyNumberFormat="1" applyFont="1" applyFill="1" applyBorder="1" applyAlignment="1">
      <alignment horizontal="center" vertical="top" shrinkToFit="1"/>
    </xf>
    <xf numFmtId="1" fontId="5" fillId="3" borderId="19" xfId="0" applyNumberFormat="1" applyFont="1" applyFill="1" applyBorder="1" applyAlignment="1">
      <alignment horizontal="center" vertical="top" shrinkToFit="1"/>
    </xf>
    <xf numFmtId="1" fontId="5" fillId="3" borderId="0" xfId="0" applyNumberFormat="1" applyFont="1" applyFill="1" applyAlignment="1">
      <alignment horizontal="center" vertical="top" shrinkToFit="1"/>
    </xf>
    <xf numFmtId="1" fontId="5" fillId="3" borderId="20" xfId="0" applyNumberFormat="1" applyFont="1" applyFill="1" applyBorder="1" applyAlignment="1">
      <alignment horizontal="center" vertical="top" shrinkToFit="1"/>
    </xf>
    <xf numFmtId="1" fontId="6" fillId="0" borderId="19" xfId="0" applyNumberFormat="1" applyFont="1" applyBorder="1" applyAlignment="1">
      <alignment horizontal="center" vertical="top" shrinkToFit="1"/>
    </xf>
    <xf numFmtId="1" fontId="6" fillId="0" borderId="0" xfId="0" applyNumberFormat="1" applyFont="1" applyAlignment="1">
      <alignment horizontal="center" vertical="top" shrinkToFit="1"/>
    </xf>
    <xf numFmtId="1" fontId="6" fillId="0" borderId="20" xfId="0" applyNumberFormat="1" applyFont="1" applyBorder="1" applyAlignment="1">
      <alignment horizontal="center" vertical="top" shrinkToFit="1"/>
    </xf>
    <xf numFmtId="1" fontId="5" fillId="4" borderId="19" xfId="0" applyNumberFormat="1" applyFont="1" applyFill="1" applyBorder="1" applyAlignment="1">
      <alignment horizontal="center" vertical="top" shrinkToFit="1"/>
    </xf>
    <xf numFmtId="1" fontId="5" fillId="4" borderId="0" xfId="0" applyNumberFormat="1" applyFont="1" applyFill="1" applyAlignment="1">
      <alignment horizontal="center" vertical="top" shrinkToFit="1"/>
    </xf>
    <xf numFmtId="1" fontId="5" fillId="4" borderId="20" xfId="0" applyNumberFormat="1" applyFont="1" applyFill="1" applyBorder="1" applyAlignment="1">
      <alignment horizontal="center" vertical="top" shrinkToFit="1"/>
    </xf>
    <xf numFmtId="1" fontId="6" fillId="0" borderId="16" xfId="0" applyNumberFormat="1" applyFont="1" applyBorder="1" applyAlignment="1">
      <alignment horizontal="center" vertical="top" shrinkToFit="1"/>
    </xf>
    <xf numFmtId="1" fontId="6" fillId="0" borderId="17" xfId="0" applyNumberFormat="1" applyFont="1" applyBorder="1" applyAlignment="1">
      <alignment horizontal="center" vertical="top" shrinkToFit="1"/>
    </xf>
    <xf numFmtId="1" fontId="6" fillId="0" borderId="18" xfId="0" applyNumberFormat="1" applyFont="1" applyBorder="1" applyAlignment="1">
      <alignment horizontal="center" vertical="top" shrinkToFit="1"/>
    </xf>
    <xf numFmtId="0" fontId="2" fillId="4" borderId="35" xfId="0" applyFont="1" applyFill="1" applyBorder="1" applyAlignment="1">
      <alignment horizontal="left" vertical="top" wrapText="1"/>
    </xf>
    <xf numFmtId="0" fontId="10" fillId="0" borderId="36" xfId="0" applyFont="1" applyBorder="1" applyAlignment="1">
      <alignment horizontal="left" vertical="top" wrapText="1"/>
    </xf>
    <xf numFmtId="0" fontId="25" fillId="0" borderId="36" xfId="0" applyFont="1" applyBorder="1" applyAlignment="1">
      <alignment horizontal="left" vertical="top" wrapText="1"/>
    </xf>
    <xf numFmtId="0" fontId="10" fillId="0" borderId="35" xfId="0" applyFont="1" applyBorder="1" applyAlignment="1">
      <alignment horizontal="left" vertical="top" wrapText="1"/>
    </xf>
    <xf numFmtId="0" fontId="7" fillId="0" borderId="35" xfId="0" applyFont="1" applyBorder="1" applyAlignment="1">
      <alignment horizontal="left" vertical="top" wrapText="1"/>
    </xf>
    <xf numFmtId="0" fontId="4" fillId="2" borderId="35" xfId="0" applyFont="1" applyFill="1" applyBorder="1" applyAlignment="1">
      <alignment horizontal="left" vertical="top" wrapText="1"/>
    </xf>
    <xf numFmtId="0" fontId="7" fillId="0" borderId="34" xfId="0" applyFont="1" applyBorder="1" applyAlignment="1">
      <alignment horizontal="center" vertical="center" textRotation="90" wrapText="1"/>
    </xf>
    <xf numFmtId="0" fontId="10" fillId="2" borderId="34" xfId="0" applyFont="1" applyFill="1" applyBorder="1" applyAlignment="1">
      <alignment horizontal="left" vertical="top" wrapText="1"/>
    </xf>
    <xf numFmtId="0" fontId="7" fillId="2" borderId="34" xfId="0" applyFont="1" applyFill="1" applyBorder="1" applyAlignment="1">
      <alignment horizontal="left" vertical="top" wrapText="1"/>
    </xf>
    <xf numFmtId="0" fontId="7" fillId="0" borderId="36" xfId="0" applyFont="1" applyBorder="1" applyAlignment="1">
      <alignment horizontal="left" vertical="top" wrapText="1"/>
    </xf>
    <xf numFmtId="0" fontId="10" fillId="2" borderId="35" xfId="0" applyFont="1" applyFill="1" applyBorder="1" applyAlignment="1">
      <alignment horizontal="left" vertical="top" wrapText="1"/>
    </xf>
    <xf numFmtId="0" fontId="7" fillId="2" borderId="35" xfId="0" applyFont="1" applyFill="1" applyBorder="1" applyAlignment="1">
      <alignment horizontal="left" vertical="top" wrapText="1"/>
    </xf>
    <xf numFmtId="0" fontId="7" fillId="0" borderId="15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left" vertical="top" wrapText="1"/>
    </xf>
    <xf numFmtId="0" fontId="2" fillId="0" borderId="31" xfId="0" applyFont="1" applyBorder="1" applyAlignment="1">
      <alignment horizontal="left" vertical="top" wrapText="1"/>
    </xf>
    <xf numFmtId="0" fontId="2" fillId="0" borderId="3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12" fillId="3" borderId="31" xfId="0" applyFont="1" applyFill="1" applyBorder="1" applyAlignment="1">
      <alignment horizontal="center" vertical="center" wrapText="1"/>
    </xf>
    <xf numFmtId="0" fontId="16" fillId="3" borderId="32" xfId="0" applyFont="1" applyFill="1" applyBorder="1" applyAlignment="1">
      <alignment horizontal="center" vertical="center" wrapText="1"/>
    </xf>
    <xf numFmtId="0" fontId="16" fillId="3" borderId="33" xfId="0" applyFont="1" applyFill="1" applyBorder="1" applyAlignment="1">
      <alignment horizontal="center" vertical="center" wrapText="1"/>
    </xf>
    <xf numFmtId="0" fontId="20" fillId="0" borderId="31" xfId="0" applyFont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20" fillId="0" borderId="33" xfId="0" applyFont="1" applyBorder="1" applyAlignment="1">
      <alignment horizontal="center" vertical="center" wrapText="1"/>
    </xf>
    <xf numFmtId="1" fontId="6" fillId="0" borderId="21" xfId="0" applyNumberFormat="1" applyFont="1" applyBorder="1" applyAlignment="1">
      <alignment horizontal="center" vertical="top" shrinkToFit="1"/>
    </xf>
    <xf numFmtId="1" fontId="6" fillId="0" borderId="22" xfId="0" applyNumberFormat="1" applyFont="1" applyBorder="1" applyAlignment="1">
      <alignment horizontal="center" vertical="top" shrinkToFit="1"/>
    </xf>
    <xf numFmtId="1" fontId="6" fillId="0" borderId="23" xfId="0" applyNumberFormat="1" applyFont="1" applyBorder="1" applyAlignment="1">
      <alignment horizontal="center" vertical="top" shrinkToFit="1"/>
    </xf>
    <xf numFmtId="1" fontId="6" fillId="2" borderId="16" xfId="0" applyNumberFormat="1" applyFont="1" applyFill="1" applyBorder="1" applyAlignment="1">
      <alignment horizontal="center" vertical="top" shrinkToFit="1"/>
    </xf>
    <xf numFmtId="1" fontId="6" fillId="2" borderId="17" xfId="0" applyNumberFormat="1" applyFont="1" applyFill="1" applyBorder="1" applyAlignment="1">
      <alignment horizontal="center" vertical="top" shrinkToFit="1"/>
    </xf>
    <xf numFmtId="1" fontId="6" fillId="2" borderId="18" xfId="0" applyNumberFormat="1" applyFont="1" applyFill="1" applyBorder="1" applyAlignment="1">
      <alignment horizontal="center" vertical="top" shrinkToFit="1"/>
    </xf>
    <xf numFmtId="1" fontId="5" fillId="0" borderId="21" xfId="0" applyNumberFormat="1" applyFont="1" applyBorder="1" applyAlignment="1">
      <alignment horizontal="center" vertical="top" shrinkToFit="1"/>
    </xf>
    <xf numFmtId="1" fontId="5" fillId="0" borderId="22" xfId="0" applyNumberFormat="1" applyFont="1" applyBorder="1" applyAlignment="1">
      <alignment horizontal="center" vertical="top" shrinkToFit="1"/>
    </xf>
    <xf numFmtId="1" fontId="5" fillId="0" borderId="23" xfId="0" applyNumberFormat="1" applyFont="1" applyBorder="1" applyAlignment="1">
      <alignment horizontal="center" vertical="top" shrinkToFit="1"/>
    </xf>
    <xf numFmtId="0" fontId="4" fillId="2" borderId="34" xfId="0" applyFont="1" applyFill="1" applyBorder="1" applyAlignment="1">
      <alignment horizontal="left" vertical="top" wrapText="1"/>
    </xf>
    <xf numFmtId="0" fontId="20" fillId="2" borderId="34" xfId="0" applyFont="1" applyFill="1" applyBorder="1" applyAlignment="1">
      <alignment horizontal="left" vertical="top" wrapText="1"/>
    </xf>
    <xf numFmtId="0" fontId="2" fillId="0" borderId="32" xfId="0" applyFont="1" applyBorder="1" applyAlignment="1">
      <alignment horizontal="left" vertical="top" wrapText="1"/>
    </xf>
    <xf numFmtId="0" fontId="2" fillId="0" borderId="33" xfId="0" applyFont="1" applyBorder="1" applyAlignment="1">
      <alignment horizontal="left" vertical="top" wrapText="1"/>
    </xf>
    <xf numFmtId="0" fontId="2" fillId="0" borderId="31" xfId="0" applyFont="1" applyBorder="1" applyAlignment="1">
      <alignment horizontal="center" vertical="top" wrapText="1"/>
    </xf>
    <xf numFmtId="0" fontId="2" fillId="0" borderId="32" xfId="0" applyFont="1" applyBorder="1" applyAlignment="1">
      <alignment horizontal="center" vertical="top" wrapText="1"/>
    </xf>
    <xf numFmtId="0" fontId="20" fillId="2" borderId="16" xfId="0" applyFont="1" applyFill="1" applyBorder="1" applyAlignment="1">
      <alignment horizontal="center" wrapText="1"/>
    </xf>
    <xf numFmtId="0" fontId="20" fillId="2" borderId="17" xfId="0" applyFont="1" applyFill="1" applyBorder="1" applyAlignment="1">
      <alignment horizontal="center" wrapText="1"/>
    </xf>
    <xf numFmtId="0" fontId="20" fillId="2" borderId="18" xfId="0" applyFont="1" applyFill="1" applyBorder="1" applyAlignment="1">
      <alignment horizontal="center" wrapText="1"/>
    </xf>
    <xf numFmtId="0" fontId="4" fillId="0" borderId="35" xfId="0" applyFont="1" applyBorder="1" applyAlignment="1">
      <alignment horizontal="left" vertical="top" wrapText="1"/>
    </xf>
    <xf numFmtId="0" fontId="20" fillId="0" borderId="35" xfId="0" applyFont="1" applyBorder="1" applyAlignment="1">
      <alignment horizontal="left" vertical="top" wrapText="1"/>
    </xf>
    <xf numFmtId="0" fontId="20" fillId="2" borderId="35" xfId="0" applyFont="1" applyFill="1" applyBorder="1" applyAlignment="1">
      <alignment horizontal="left" vertical="top" wrapText="1"/>
    </xf>
    <xf numFmtId="0" fontId="4" fillId="0" borderId="36" xfId="0" applyFont="1" applyBorder="1" applyAlignment="1">
      <alignment horizontal="left" vertical="top" wrapText="1"/>
    </xf>
    <xf numFmtId="0" fontId="20" fillId="0" borderId="36" xfId="0" applyFont="1" applyBorder="1" applyAlignment="1">
      <alignment horizontal="left" vertical="top" wrapText="1"/>
    </xf>
    <xf numFmtId="0" fontId="19" fillId="0" borderId="34" xfId="0" applyFont="1" applyBorder="1" applyAlignment="1">
      <alignment horizontal="center" vertical="center" textRotation="90" wrapText="1"/>
    </xf>
    <xf numFmtId="0" fontId="18" fillId="0" borderId="34" xfId="0" applyFont="1" applyBorder="1" applyAlignment="1">
      <alignment horizontal="center" vertical="center" textRotation="90" wrapText="1"/>
    </xf>
    <xf numFmtId="0" fontId="18" fillId="0" borderId="35" xfId="0" applyFont="1" applyBorder="1" applyAlignment="1">
      <alignment horizontal="center" vertical="center" textRotation="90" wrapText="1"/>
    </xf>
    <xf numFmtId="0" fontId="18" fillId="0" borderId="36" xfId="0" applyFont="1" applyBorder="1" applyAlignment="1">
      <alignment horizontal="center" vertical="center" textRotation="90" wrapText="1"/>
    </xf>
    <xf numFmtId="0" fontId="2" fillId="2" borderId="34" xfId="0" applyFont="1" applyFill="1" applyBorder="1" applyAlignment="1">
      <alignment horizontal="left" vertical="top" wrapText="1"/>
    </xf>
    <xf numFmtId="0" fontId="25" fillId="2" borderId="35" xfId="0" applyFont="1" applyFill="1" applyBorder="1" applyAlignment="1">
      <alignment horizontal="left" vertical="top" wrapText="1"/>
    </xf>
    <xf numFmtId="0" fontId="20" fillId="0" borderId="31" xfId="0" applyFont="1" applyBorder="1" applyAlignment="1">
      <alignment horizontal="center" vertical="top" wrapText="1"/>
    </xf>
    <xf numFmtId="0" fontId="20" fillId="0" borderId="32" xfId="0" applyFont="1" applyBorder="1" applyAlignment="1">
      <alignment horizontal="center" vertical="top" wrapText="1"/>
    </xf>
    <xf numFmtId="0" fontId="20" fillId="0" borderId="33" xfId="0" applyFont="1" applyBorder="1" applyAlignment="1">
      <alignment horizontal="center" vertical="top" wrapText="1"/>
    </xf>
    <xf numFmtId="0" fontId="22" fillId="0" borderId="19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2" fillId="0" borderId="20" xfId="0" applyFont="1" applyBorder="1" applyAlignment="1">
      <alignment horizontal="left" vertical="center" wrapText="1"/>
    </xf>
    <xf numFmtId="0" fontId="17" fillId="0" borderId="19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7" fillId="0" borderId="20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left" vertical="center" wrapText="1"/>
    </xf>
    <xf numFmtId="1" fontId="11" fillId="0" borderId="15" xfId="0" applyNumberFormat="1" applyFont="1" applyBorder="1" applyAlignment="1">
      <alignment horizontal="left" vertical="center" indent="3" shrinkToFit="1"/>
    </xf>
    <xf numFmtId="1" fontId="11" fillId="0" borderId="15" xfId="0" applyNumberFormat="1" applyFont="1" applyBorder="1" applyAlignment="1">
      <alignment horizontal="left" vertical="top" indent="3" shrinkToFit="1"/>
    </xf>
    <xf numFmtId="0" fontId="21" fillId="0" borderId="21" xfId="0" applyFont="1" applyBorder="1" applyAlignment="1">
      <alignment horizontal="left" vertical="center" wrapText="1" indent="3"/>
    </xf>
    <xf numFmtId="0" fontId="21" fillId="0" borderId="22" xfId="0" applyFont="1" applyBorder="1" applyAlignment="1">
      <alignment horizontal="left" vertical="center" wrapText="1" indent="3"/>
    </xf>
    <xf numFmtId="0" fontId="21" fillId="0" borderId="23" xfId="0" applyFont="1" applyBorder="1" applyAlignment="1">
      <alignment horizontal="left" vertical="center" wrapText="1" indent="3"/>
    </xf>
    <xf numFmtId="0" fontId="6" fillId="0" borderId="21" xfId="0" applyFont="1" applyBorder="1" applyAlignment="1">
      <alignment horizontal="center" vertical="top" wrapText="1"/>
    </xf>
    <xf numFmtId="0" fontId="6" fillId="0" borderId="22" xfId="0" applyFont="1" applyBorder="1" applyAlignment="1">
      <alignment horizontal="center" vertical="top" wrapText="1"/>
    </xf>
    <xf numFmtId="0" fontId="6" fillId="0" borderId="23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0" fillId="0" borderId="2" xfId="0" applyFont="1" applyBorder="1" applyAlignment="1">
      <alignment horizontal="left" wrapText="1"/>
    </xf>
    <xf numFmtId="0" fontId="20" fillId="0" borderId="36" xfId="0" applyFont="1" applyBorder="1" applyAlignment="1">
      <alignment horizontal="left" wrapText="1"/>
    </xf>
    <xf numFmtId="0" fontId="20" fillId="0" borderId="21" xfId="0" applyFont="1" applyBorder="1" applyAlignment="1">
      <alignment horizontal="left" wrapText="1"/>
    </xf>
    <xf numFmtId="0" fontId="20" fillId="0" borderId="4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0" fillId="0" borderId="5" xfId="0" applyFont="1" applyBorder="1" applyAlignment="1">
      <alignment horizontal="left" wrapText="1"/>
    </xf>
    <xf numFmtId="0" fontId="2" fillId="0" borderId="0" xfId="0" applyFont="1" applyAlignment="1">
      <alignment horizontal="left" vertical="top" wrapText="1" indent="2"/>
    </xf>
    <xf numFmtId="0" fontId="2" fillId="0" borderId="5" xfId="0" applyFont="1" applyBorder="1" applyAlignment="1">
      <alignment horizontal="left" vertical="top" wrapText="1" indent="2"/>
    </xf>
    <xf numFmtId="0" fontId="2" fillId="0" borderId="5" xfId="0" applyFont="1" applyBorder="1" applyAlignment="1">
      <alignment horizontal="left" vertical="top" wrapText="1"/>
    </xf>
    <xf numFmtId="0" fontId="13" fillId="2" borderId="34" xfId="0" applyFont="1" applyFill="1" applyBorder="1" applyAlignment="1">
      <alignment horizontal="center" wrapText="1"/>
    </xf>
    <xf numFmtId="0" fontId="13" fillId="0" borderId="35" xfId="0" applyFont="1" applyBorder="1" applyAlignment="1">
      <alignment horizontal="center" wrapText="1"/>
    </xf>
    <xf numFmtId="0" fontId="13" fillId="2" borderId="35" xfId="0" applyFont="1" applyFill="1" applyBorder="1" applyAlignment="1">
      <alignment horizontal="center" wrapText="1"/>
    </xf>
    <xf numFmtId="0" fontId="4" fillId="2" borderId="36" xfId="0" applyFont="1" applyFill="1" applyBorder="1" applyAlignment="1">
      <alignment horizontal="left" vertical="top" wrapText="1"/>
    </xf>
    <xf numFmtId="0" fontId="13" fillId="2" borderId="36" xfId="0" applyFont="1" applyFill="1" applyBorder="1" applyAlignment="1">
      <alignment horizontal="center" wrapText="1"/>
    </xf>
    <xf numFmtId="0" fontId="2" fillId="0" borderId="15" xfId="0" applyFont="1" applyBorder="1" applyAlignment="1">
      <alignment horizontal="left" vertical="top" wrapText="1" indent="8"/>
    </xf>
    <xf numFmtId="0" fontId="4" fillId="0" borderId="15" xfId="0" applyFont="1" applyBorder="1" applyAlignment="1">
      <alignment horizontal="left" vertical="top" wrapText="1" indent="1"/>
    </xf>
    <xf numFmtId="0" fontId="2" fillId="0" borderId="15" xfId="0" applyFont="1" applyBorder="1" applyAlignment="1">
      <alignment horizontal="left" vertical="top" wrapText="1" indent="1"/>
    </xf>
    <xf numFmtId="0" fontId="4" fillId="0" borderId="15" xfId="0" applyFont="1" applyBorder="1" applyAlignment="1">
      <alignment horizontal="left" vertical="top" wrapText="1" indent="4"/>
    </xf>
    <xf numFmtId="0" fontId="2" fillId="0" borderId="15" xfId="0" applyFont="1" applyBorder="1" applyAlignment="1">
      <alignment horizontal="left" vertical="top" wrapText="1" indent="4"/>
    </xf>
    <xf numFmtId="0" fontId="4" fillId="0" borderId="15" xfId="0" applyFont="1" applyBorder="1" applyAlignment="1">
      <alignment horizontal="left" vertical="top" wrapText="1" indent="5"/>
    </xf>
    <xf numFmtId="0" fontId="2" fillId="0" borderId="15" xfId="0" applyFont="1" applyBorder="1" applyAlignment="1">
      <alignment horizontal="left" vertical="top" wrapText="1" indent="5"/>
    </xf>
    <xf numFmtId="0" fontId="20" fillId="2" borderId="35" xfId="0" applyFont="1" applyFill="1" applyBorder="1" applyAlignment="1">
      <alignment horizontal="left" wrapText="1"/>
    </xf>
    <xf numFmtId="0" fontId="20" fillId="0" borderId="35" xfId="0" applyFont="1" applyBorder="1" applyAlignment="1">
      <alignment horizontal="left" wrapText="1"/>
    </xf>
    <xf numFmtId="0" fontId="10" fillId="2" borderId="19" xfId="0" applyFont="1" applyFill="1" applyBorder="1" applyAlignment="1">
      <alignment horizontal="left" vertical="top" wrapText="1"/>
    </xf>
    <xf numFmtId="0" fontId="10" fillId="2" borderId="20" xfId="0" applyFont="1" applyFill="1" applyBorder="1" applyAlignment="1">
      <alignment horizontal="left" vertical="top" wrapText="1"/>
    </xf>
    <xf numFmtId="0" fontId="7" fillId="0" borderId="21" xfId="0" applyFont="1" applyBorder="1" applyAlignment="1">
      <alignment horizontal="left" vertical="top" wrapText="1"/>
    </xf>
    <xf numFmtId="0" fontId="7" fillId="0" borderId="22" xfId="0" applyFont="1" applyBorder="1" applyAlignment="1">
      <alignment horizontal="left" vertical="top" wrapText="1"/>
    </xf>
    <xf numFmtId="0" fontId="7" fillId="0" borderId="23" xfId="0" applyFont="1" applyBorder="1" applyAlignment="1">
      <alignment horizontal="left" vertical="top" wrapText="1"/>
    </xf>
    <xf numFmtId="0" fontId="13" fillId="0" borderId="36" xfId="0" applyFont="1" applyBorder="1" applyAlignment="1">
      <alignment horizontal="center" wrapText="1"/>
    </xf>
    <xf numFmtId="0" fontId="27" fillId="0" borderId="35" xfId="0" applyFont="1" applyBorder="1" applyAlignment="1">
      <alignment horizontal="center" wrapText="1"/>
    </xf>
    <xf numFmtId="0" fontId="4" fillId="0" borderId="19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0" fontId="4" fillId="2" borderId="21" xfId="0" applyFont="1" applyFill="1" applyBorder="1" applyAlignment="1">
      <alignment horizontal="left" vertical="top" wrapText="1"/>
    </xf>
    <xf numFmtId="0" fontId="4" fillId="2" borderId="22" xfId="0" applyFont="1" applyFill="1" applyBorder="1" applyAlignment="1">
      <alignment horizontal="left" vertical="top" wrapText="1"/>
    </xf>
    <xf numFmtId="0" fontId="4" fillId="2" borderId="23" xfId="0" applyFont="1" applyFill="1" applyBorder="1" applyAlignment="1">
      <alignment horizontal="left" vertical="top" wrapText="1"/>
    </xf>
    <xf numFmtId="0" fontId="4" fillId="2" borderId="16" xfId="0" applyFont="1" applyFill="1" applyBorder="1" applyAlignment="1">
      <alignment horizontal="left" vertical="top" wrapText="1"/>
    </xf>
    <xf numFmtId="0" fontId="2" fillId="2" borderId="17" xfId="0" applyFont="1" applyFill="1" applyBorder="1" applyAlignment="1">
      <alignment horizontal="left" vertical="top" wrapText="1"/>
    </xf>
    <xf numFmtId="0" fontId="2" fillId="2" borderId="18" xfId="0" applyFont="1" applyFill="1" applyBorder="1" applyAlignment="1">
      <alignment horizontal="left" vertical="top" wrapText="1"/>
    </xf>
    <xf numFmtId="0" fontId="20" fillId="0" borderId="31" xfId="0" applyFont="1" applyBorder="1" applyAlignment="1">
      <alignment horizontal="center" vertical="top"/>
    </xf>
    <xf numFmtId="0" fontId="20" fillId="0" borderId="32" xfId="0" applyFont="1" applyBorder="1" applyAlignment="1">
      <alignment horizontal="center" vertical="top"/>
    </xf>
    <xf numFmtId="0" fontId="20" fillId="0" borderId="33" xfId="0" applyFont="1" applyBorder="1" applyAlignment="1">
      <alignment horizontal="center" vertical="top"/>
    </xf>
    <xf numFmtId="0" fontId="20" fillId="2" borderId="34" xfId="0" applyFont="1" applyFill="1" applyBorder="1" applyAlignment="1">
      <alignment horizontal="center" wrapText="1"/>
    </xf>
    <xf numFmtId="0" fontId="20" fillId="0" borderId="35" xfId="0" applyFont="1" applyBorder="1" applyAlignment="1">
      <alignment horizontal="center" wrapText="1"/>
    </xf>
    <xf numFmtId="0" fontId="20" fillId="2" borderId="36" xfId="0" applyFont="1" applyFill="1" applyBorder="1" applyAlignment="1">
      <alignment horizontal="center" wrapText="1"/>
    </xf>
    <xf numFmtId="0" fontId="2" fillId="0" borderId="37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left" vertical="top" wrapText="1"/>
    </xf>
    <xf numFmtId="0" fontId="20" fillId="0" borderId="22" xfId="0" applyFont="1" applyBorder="1" applyAlignment="1">
      <alignment horizontal="left" wrapText="1"/>
    </xf>
    <xf numFmtId="0" fontId="20" fillId="0" borderId="23" xfId="0" applyFont="1" applyBorder="1" applyAlignment="1">
      <alignment horizontal="left" wrapText="1"/>
    </xf>
    <xf numFmtId="0" fontId="4" fillId="0" borderId="16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26" fillId="0" borderId="31" xfId="0" applyFont="1" applyBorder="1" applyAlignment="1">
      <alignment horizontal="center" vertical="center" wrapText="1"/>
    </xf>
    <xf numFmtId="0" fontId="26" fillId="0" borderId="32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20" fillId="2" borderId="36" xfId="0" applyFont="1" applyFill="1" applyBorder="1" applyAlignment="1">
      <alignment horizontal="left" wrapText="1"/>
    </xf>
    <xf numFmtId="0" fontId="10" fillId="0" borderId="34" xfId="0" applyFont="1" applyBorder="1" applyAlignment="1">
      <alignment horizontal="left" vertical="top" wrapText="1"/>
    </xf>
    <xf numFmtId="0" fontId="13" fillId="0" borderId="34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1F4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82550</xdr:colOff>
      <xdr:row>1</xdr:row>
      <xdr:rowOff>120650</xdr:rowOff>
    </xdr:from>
    <xdr:to>
      <xdr:col>9</xdr:col>
      <xdr:colOff>239834</xdr:colOff>
      <xdr:row>1</xdr:row>
      <xdr:rowOff>425741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478C1D93-E211-845B-2A66-9F7B403D23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3100" y="292100"/>
          <a:ext cx="1384300" cy="305091"/>
        </a:xfrm>
        <a:prstGeom prst="rect">
          <a:avLst/>
        </a:prstGeom>
      </xdr:spPr>
    </xdr:pic>
    <xdr:clientData/>
  </xdr:twoCellAnchor>
  <xdr:twoCellAnchor>
    <xdr:from>
      <xdr:col>27</xdr:col>
      <xdr:colOff>38101</xdr:colOff>
      <xdr:row>1</xdr:row>
      <xdr:rowOff>31750</xdr:rowOff>
    </xdr:from>
    <xdr:to>
      <xdr:col>30</xdr:col>
      <xdr:colOff>905566</xdr:colOff>
      <xdr:row>1</xdr:row>
      <xdr:rowOff>501650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9911C297-8B59-BC9C-7592-A5FD220897CD}"/>
            </a:ext>
          </a:extLst>
        </xdr:cNvPr>
        <xdr:cNvGrpSpPr/>
      </xdr:nvGrpSpPr>
      <xdr:grpSpPr>
        <a:xfrm>
          <a:off x="9787347" y="205921"/>
          <a:ext cx="1707842" cy="469900"/>
          <a:chOff x="5661659" y="3909060"/>
          <a:chExt cx="2621281" cy="937260"/>
        </a:xfrm>
      </xdr:grpSpPr>
      <xdr:sp macro="" textlink="">
        <xdr:nvSpPr>
          <xdr:cNvPr id="12" name="Rectángulo 11">
            <a:extLst>
              <a:ext uri="{FF2B5EF4-FFF2-40B4-BE49-F238E27FC236}">
                <a16:creationId xmlns:a16="http://schemas.microsoft.com/office/drawing/2014/main" id="{0ADDEEDF-D31E-771E-F2B0-BC710059EFE6}"/>
              </a:ext>
            </a:extLst>
          </xdr:cNvPr>
          <xdr:cNvSpPr/>
        </xdr:nvSpPr>
        <xdr:spPr>
          <a:xfrm>
            <a:off x="5661659" y="3909060"/>
            <a:ext cx="2621281" cy="937260"/>
          </a:xfrm>
          <a:prstGeom prst="rect">
            <a:avLst/>
          </a:prstGeom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wrap="square" rtlCol="0" anchor="ctr"/>
          <a:lstStyle>
            <a:defPPr>
              <a:defRPr lang="es-CO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CO" sz="1000"/>
          </a:p>
        </xdr:txBody>
      </xdr:sp>
      <xdr:sp macro="" textlink="">
        <xdr:nvSpPr>
          <xdr:cNvPr id="13" name="Rectángulo 12">
            <a:extLst>
              <a:ext uri="{FF2B5EF4-FFF2-40B4-BE49-F238E27FC236}">
                <a16:creationId xmlns:a16="http://schemas.microsoft.com/office/drawing/2014/main" id="{23A14211-BF2C-6C78-B663-F986B319693D}"/>
              </a:ext>
            </a:extLst>
          </xdr:cNvPr>
          <xdr:cNvSpPr/>
        </xdr:nvSpPr>
        <xdr:spPr>
          <a:xfrm>
            <a:off x="5714999" y="3936455"/>
            <a:ext cx="2514600" cy="877857"/>
          </a:xfrm>
          <a:prstGeom prst="rect">
            <a:avLst/>
          </a:prstGeom>
          <a:solidFill>
            <a:schemeClr val="tx2">
              <a:lumMod val="90000"/>
              <a:lumOff val="1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es-CO"/>
            </a:defPPr>
            <a:lvl1pPr marL="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s-MX" sz="3600" b="1">
                <a:latin typeface="Arial Nova Light" panose="020B0304020202020204" pitchFamily="34" charset="0"/>
              </a:rPr>
              <a:t>2593</a:t>
            </a:r>
            <a:endParaRPr lang="es-CO" sz="3600" b="1">
              <a:latin typeface="Arial Nova Light" panose="020B0304020202020204" pitchFamily="34" charset="0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1</xdr:row>
      <xdr:rowOff>120650</xdr:rowOff>
    </xdr:from>
    <xdr:to>
      <xdr:col>4</xdr:col>
      <xdr:colOff>172427</xdr:colOff>
      <xdr:row>1</xdr:row>
      <xdr:rowOff>425741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B045400-D2D8-44EB-A669-85D68DE5F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4050" y="292100"/>
          <a:ext cx="1397977" cy="305091"/>
        </a:xfrm>
        <a:prstGeom prst="rect">
          <a:avLst/>
        </a:prstGeom>
      </xdr:spPr>
    </xdr:pic>
    <xdr:clientData/>
  </xdr:twoCellAnchor>
  <xdr:twoCellAnchor>
    <xdr:from>
      <xdr:col>20</xdr:col>
      <xdr:colOff>0</xdr:colOff>
      <xdr:row>1</xdr:row>
      <xdr:rowOff>57150</xdr:rowOff>
    </xdr:from>
    <xdr:to>
      <xdr:col>22</xdr:col>
      <xdr:colOff>825500</xdr:colOff>
      <xdr:row>1</xdr:row>
      <xdr:rowOff>527050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6257E626-9918-4DAC-B4DD-C529CC1D94E6}"/>
            </a:ext>
          </a:extLst>
        </xdr:cNvPr>
        <xdr:cNvGrpSpPr/>
      </xdr:nvGrpSpPr>
      <xdr:grpSpPr>
        <a:xfrm>
          <a:off x="8176591" y="229428"/>
          <a:ext cx="1845918" cy="469900"/>
          <a:chOff x="5661659" y="3909060"/>
          <a:chExt cx="2621281" cy="937260"/>
        </a:xfrm>
      </xdr:grpSpPr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300F9949-232D-9826-F05F-C5AA04E5609E}"/>
              </a:ext>
            </a:extLst>
          </xdr:cNvPr>
          <xdr:cNvSpPr/>
        </xdr:nvSpPr>
        <xdr:spPr>
          <a:xfrm>
            <a:off x="5661659" y="3909060"/>
            <a:ext cx="2621281" cy="937260"/>
          </a:xfrm>
          <a:prstGeom prst="rect">
            <a:avLst/>
          </a:prstGeom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wrap="square" rtlCol="0" anchor="ctr"/>
          <a:lstStyle>
            <a:defPPr>
              <a:defRPr lang="es-CO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CO" sz="1000"/>
          </a:p>
        </xdr:txBody>
      </xdr:sp>
      <xdr:sp macro="" textlink="">
        <xdr:nvSpPr>
          <xdr:cNvPr id="5" name="Rectángulo 4">
            <a:extLst>
              <a:ext uri="{FF2B5EF4-FFF2-40B4-BE49-F238E27FC236}">
                <a16:creationId xmlns:a16="http://schemas.microsoft.com/office/drawing/2014/main" id="{4235E0AC-C4DD-6DE9-7579-47623E4D5F12}"/>
              </a:ext>
            </a:extLst>
          </xdr:cNvPr>
          <xdr:cNvSpPr/>
        </xdr:nvSpPr>
        <xdr:spPr>
          <a:xfrm>
            <a:off x="5714999" y="3936455"/>
            <a:ext cx="2514600" cy="877857"/>
          </a:xfrm>
          <a:prstGeom prst="rect">
            <a:avLst/>
          </a:prstGeom>
          <a:solidFill>
            <a:schemeClr val="tx2">
              <a:lumMod val="90000"/>
              <a:lumOff val="1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es-CO"/>
            </a:defPPr>
            <a:lvl1pPr marL="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s-MX" sz="3600" b="1">
                <a:latin typeface="Arial Nova Light" panose="020B0304020202020204" pitchFamily="34" charset="0"/>
              </a:rPr>
              <a:t>2593</a:t>
            </a:r>
            <a:endParaRPr lang="es-CO" sz="3600" b="1">
              <a:latin typeface="Arial Nova Light" panose="020B03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F57"/>
  <sheetViews>
    <sheetView showGridLines="0" tabSelected="1" topLeftCell="A22" zoomScale="175" zoomScaleNormal="175" workbookViewId="0">
      <selection activeCell="D31" sqref="D31:W31"/>
    </sheetView>
  </sheetViews>
  <sheetFormatPr baseColWidth="10" defaultColWidth="9.33203125" defaultRowHeight="13.2" x14ac:dyDescent="0.25"/>
  <cols>
    <col min="1" max="1" width="9.33203125" style="30"/>
    <col min="2" max="2" width="5.21875" style="30" customWidth="1"/>
    <col min="3" max="3" width="2.44140625" style="30" customWidth="1"/>
    <col min="4" max="4" width="1.21875" style="30" customWidth="1"/>
    <col min="5" max="5" width="0.6640625" style="30" customWidth="1"/>
    <col min="6" max="6" width="2.21875" style="30" customWidth="1"/>
    <col min="7" max="9" width="2.44140625" style="30" customWidth="1"/>
    <col min="10" max="10" width="5.44140625" style="30" customWidth="1"/>
    <col min="11" max="11" width="2" style="30" customWidth="1"/>
    <col min="12" max="12" width="1.21875" style="30" customWidth="1"/>
    <col min="13" max="13" width="12.21875" style="30" customWidth="1"/>
    <col min="14" max="15" width="4.44140625" style="30" customWidth="1"/>
    <col min="16" max="16" width="3.21875" style="30" customWidth="1"/>
    <col min="17" max="17" width="10.77734375" style="30" customWidth="1"/>
    <col min="18" max="18" width="4" style="30" customWidth="1"/>
    <col min="19" max="19" width="8.6640625" style="30" customWidth="1"/>
    <col min="20" max="20" width="3.21875" style="30" customWidth="1"/>
    <col min="21" max="21" width="4.21875" style="30" customWidth="1"/>
    <col min="22" max="23" width="8.44140625" style="30" customWidth="1"/>
    <col min="24" max="25" width="3.21875" style="30" customWidth="1"/>
    <col min="26" max="26" width="24.109375" style="30" customWidth="1"/>
    <col min="27" max="27" width="2" style="30" customWidth="1"/>
    <col min="28" max="28" width="0.77734375" style="30" customWidth="1"/>
    <col min="29" max="29" width="1.44140625" style="30" customWidth="1"/>
    <col min="30" max="30" width="10" style="30" customWidth="1"/>
    <col min="31" max="31" width="14.77734375" style="30" customWidth="1"/>
    <col min="32" max="16384" width="9.33203125" style="30"/>
  </cols>
  <sheetData>
    <row r="1" spans="2:31" ht="13.8" thickBot="1" x14ac:dyDescent="0.3"/>
    <row r="2" spans="2:31" ht="40.950000000000003" customHeight="1" thickBot="1" x14ac:dyDescent="0.3">
      <c r="B2" s="80"/>
      <c r="C2" s="80"/>
      <c r="D2" s="80"/>
      <c r="E2" s="80"/>
      <c r="F2" s="80"/>
      <c r="G2" s="80"/>
      <c r="H2" s="80"/>
      <c r="I2" s="80"/>
      <c r="J2" s="80"/>
      <c r="K2" s="80"/>
      <c r="L2" s="81" t="s">
        <v>0</v>
      </c>
      <c r="M2" s="81"/>
      <c r="N2" s="81"/>
      <c r="O2" s="81"/>
      <c r="P2" s="81"/>
      <c r="Q2" s="81"/>
      <c r="R2" s="81"/>
      <c r="S2" s="81"/>
      <c r="T2" s="81"/>
      <c r="U2" s="81"/>
      <c r="V2" s="82"/>
      <c r="W2" s="82"/>
      <c r="X2" s="82"/>
      <c r="Y2" s="82"/>
      <c r="Z2" s="82"/>
      <c r="AA2" s="82"/>
      <c r="AB2" s="83"/>
      <c r="AC2" s="83"/>
      <c r="AD2" s="83"/>
      <c r="AE2" s="83"/>
    </row>
    <row r="3" spans="2:31" ht="1.95" customHeight="1" thickBot="1" x14ac:dyDescent="0.3">
      <c r="B3" s="40"/>
      <c r="C3" s="53"/>
      <c r="D3" s="53"/>
      <c r="E3" s="53"/>
      <c r="F3" s="53"/>
      <c r="G3" s="53"/>
      <c r="H3" s="53"/>
      <c r="I3" s="53"/>
      <c r="J3" s="53"/>
      <c r="K3" s="53"/>
      <c r="L3" s="8"/>
      <c r="M3" s="8"/>
      <c r="N3" s="8"/>
      <c r="O3" s="8"/>
      <c r="P3" s="8"/>
      <c r="Q3" s="8"/>
      <c r="R3" s="8"/>
      <c r="S3" s="107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9"/>
    </row>
    <row r="4" spans="2:31" ht="11.55" customHeight="1" thickBot="1" x14ac:dyDescent="0.3">
      <c r="B4" s="84" t="s">
        <v>1</v>
      </c>
      <c r="C4" s="85"/>
      <c r="D4" s="85"/>
      <c r="E4" s="85"/>
      <c r="F4" s="54"/>
      <c r="G4" s="54"/>
      <c r="H4" s="54"/>
      <c r="I4" s="54"/>
      <c r="K4" s="2"/>
      <c r="L4" s="2"/>
      <c r="M4" s="4" t="s">
        <v>2</v>
      </c>
      <c r="N4" s="3"/>
      <c r="O4" s="3"/>
      <c r="P4" s="2"/>
      <c r="Q4" s="2"/>
      <c r="R4" s="2"/>
      <c r="S4" s="107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9"/>
    </row>
    <row r="5" spans="2:31" ht="20.55" customHeight="1" x14ac:dyDescent="0.15">
      <c r="B5" s="98" t="s">
        <v>44</v>
      </c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100"/>
      <c r="S5" s="101" t="s">
        <v>45</v>
      </c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3"/>
    </row>
    <row r="6" spans="2:31" ht="70.5" customHeight="1" thickBot="1" x14ac:dyDescent="0.3">
      <c r="B6" s="86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104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6"/>
    </row>
    <row r="7" spans="2:31" ht="12.3" customHeight="1" x14ac:dyDescent="0.25">
      <c r="B7" s="88" t="s">
        <v>120</v>
      </c>
      <c r="C7" s="69" t="s">
        <v>80</v>
      </c>
      <c r="D7" s="70"/>
      <c r="E7" s="70"/>
      <c r="F7" s="70"/>
      <c r="G7" s="70"/>
      <c r="H7" s="70"/>
      <c r="I7" s="70"/>
      <c r="J7" s="70"/>
      <c r="K7" s="70"/>
      <c r="L7" s="70"/>
      <c r="M7" s="70"/>
      <c r="N7" s="24" t="s">
        <v>81</v>
      </c>
      <c r="O7" s="71" t="s">
        <v>82</v>
      </c>
      <c r="P7" s="70"/>
      <c r="Q7" s="70"/>
      <c r="R7" s="72" t="s">
        <v>83</v>
      </c>
      <c r="S7" s="72"/>
      <c r="T7" s="72"/>
      <c r="U7" s="72"/>
      <c r="V7" s="72"/>
      <c r="W7" s="72" t="s">
        <v>84</v>
      </c>
      <c r="X7" s="72"/>
      <c r="Y7" s="72"/>
      <c r="Z7" s="72"/>
      <c r="AA7" s="72"/>
      <c r="AB7" s="72"/>
      <c r="AC7" s="72"/>
      <c r="AD7" s="72" t="s">
        <v>85</v>
      </c>
      <c r="AE7" s="113"/>
    </row>
    <row r="8" spans="2:31" ht="12" customHeight="1" thickBot="1" x14ac:dyDescent="0.3">
      <c r="B8" s="89"/>
      <c r="C8" s="90"/>
      <c r="D8" s="91"/>
      <c r="E8" s="91"/>
      <c r="F8" s="91"/>
      <c r="G8" s="91"/>
      <c r="H8" s="91"/>
      <c r="I8" s="91"/>
      <c r="J8" s="91"/>
      <c r="K8" s="91"/>
      <c r="L8" s="91"/>
      <c r="M8" s="92"/>
      <c r="N8" s="55"/>
      <c r="O8" s="93"/>
      <c r="P8" s="91"/>
      <c r="Q8" s="92"/>
      <c r="R8" s="93"/>
      <c r="S8" s="91"/>
      <c r="T8" s="91"/>
      <c r="U8" s="91"/>
      <c r="V8" s="92"/>
      <c r="W8" s="93"/>
      <c r="X8" s="91"/>
      <c r="Y8" s="91"/>
      <c r="Z8" s="91"/>
      <c r="AA8" s="91"/>
      <c r="AB8" s="91"/>
      <c r="AC8" s="92"/>
      <c r="AD8" s="93"/>
      <c r="AE8" s="94"/>
    </row>
    <row r="9" spans="2:31" ht="19.05" customHeight="1" x14ac:dyDescent="0.25">
      <c r="B9" s="89"/>
      <c r="C9" s="110" t="s">
        <v>46</v>
      </c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2"/>
      <c r="AE9" s="9" t="s">
        <v>123</v>
      </c>
    </row>
    <row r="10" spans="2:31" ht="11.85" customHeight="1" thickBot="1" x14ac:dyDescent="0.3">
      <c r="B10" s="89"/>
      <c r="C10" s="95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7"/>
      <c r="AE10" s="56"/>
    </row>
    <row r="11" spans="2:31" ht="11.85" customHeight="1" thickBot="1" x14ac:dyDescent="0.3">
      <c r="B11" s="73" t="s">
        <v>47</v>
      </c>
      <c r="C11" s="60"/>
      <c r="D11" s="60"/>
      <c r="E11" s="74"/>
      <c r="F11" s="74"/>
      <c r="G11" s="74"/>
      <c r="H11" s="74"/>
      <c r="I11" s="74"/>
      <c r="J11" s="74"/>
      <c r="K11" s="60" t="s">
        <v>52</v>
      </c>
      <c r="L11" s="60"/>
      <c r="M11" s="60"/>
      <c r="N11" s="60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5"/>
    </row>
    <row r="12" spans="2:31" ht="16.5" customHeight="1" thickBot="1" x14ac:dyDescent="0.3">
      <c r="B12" s="76" t="s">
        <v>48</v>
      </c>
      <c r="C12" s="77"/>
      <c r="D12" s="77"/>
      <c r="E12" s="77"/>
      <c r="F12" s="77"/>
      <c r="G12" s="77"/>
      <c r="H12" s="77"/>
      <c r="I12" s="77"/>
      <c r="J12" s="77"/>
      <c r="K12" s="78" t="s">
        <v>49</v>
      </c>
      <c r="L12" s="78"/>
      <c r="M12" s="78"/>
      <c r="N12" s="78"/>
      <c r="O12" s="78"/>
      <c r="P12" s="78" t="s">
        <v>50</v>
      </c>
      <c r="Q12" s="78"/>
      <c r="R12" s="78"/>
      <c r="S12" s="78"/>
      <c r="T12" s="195" t="s">
        <v>118</v>
      </c>
      <c r="U12" s="196"/>
      <c r="V12" s="196"/>
      <c r="W12" s="196"/>
      <c r="X12" s="197"/>
      <c r="Y12" s="51"/>
      <c r="Z12" s="10" t="s">
        <v>119</v>
      </c>
      <c r="AA12" s="79" t="s">
        <v>124</v>
      </c>
      <c r="AB12" s="78"/>
      <c r="AC12" s="78"/>
      <c r="AD12" s="78"/>
      <c r="AE12" s="78"/>
    </row>
    <row r="13" spans="2:31" ht="16.5" customHeight="1" thickBot="1" x14ac:dyDescent="0.3">
      <c r="B13" s="66" t="s">
        <v>122</v>
      </c>
      <c r="C13" s="67"/>
      <c r="D13" s="67"/>
      <c r="E13" s="67"/>
      <c r="F13" s="67"/>
      <c r="G13" s="67"/>
      <c r="H13" s="67"/>
      <c r="I13" s="67"/>
      <c r="J13" s="67"/>
      <c r="K13" s="68">
        <v>26</v>
      </c>
      <c r="L13" s="68"/>
      <c r="M13" s="65"/>
      <c r="N13" s="65"/>
      <c r="O13" s="65"/>
      <c r="P13" s="25">
        <v>28</v>
      </c>
      <c r="Q13" s="65"/>
      <c r="R13" s="65"/>
      <c r="S13" s="65"/>
      <c r="T13" s="25">
        <v>30</v>
      </c>
      <c r="U13" s="198"/>
      <c r="V13" s="199"/>
      <c r="W13" s="199"/>
      <c r="X13" s="200"/>
      <c r="Y13" s="25">
        <v>32</v>
      </c>
      <c r="Z13" s="52"/>
      <c r="AA13" s="68">
        <v>34</v>
      </c>
      <c r="AB13" s="68"/>
      <c r="AC13" s="65"/>
      <c r="AD13" s="65"/>
      <c r="AE13" s="65"/>
    </row>
    <row r="14" spans="2:31" ht="16.5" customHeight="1" thickBot="1" x14ac:dyDescent="0.3">
      <c r="B14" s="66" t="s">
        <v>121</v>
      </c>
      <c r="C14" s="67"/>
      <c r="D14" s="67"/>
      <c r="E14" s="67"/>
      <c r="F14" s="67"/>
      <c r="G14" s="67"/>
      <c r="H14" s="67"/>
      <c r="I14" s="67"/>
      <c r="J14" s="67"/>
      <c r="K14" s="68">
        <v>27</v>
      </c>
      <c r="L14" s="68"/>
      <c r="M14" s="65"/>
      <c r="N14" s="65"/>
      <c r="O14" s="65"/>
      <c r="P14" s="25">
        <v>29</v>
      </c>
      <c r="Q14" s="65"/>
      <c r="R14" s="65"/>
      <c r="S14" s="65"/>
      <c r="T14" s="25">
        <v>31</v>
      </c>
      <c r="U14" s="198"/>
      <c r="V14" s="199"/>
      <c r="W14" s="199"/>
      <c r="X14" s="200"/>
      <c r="Y14" s="25">
        <v>33</v>
      </c>
      <c r="Z14" s="52"/>
      <c r="AA14" s="68">
        <v>35</v>
      </c>
      <c r="AB14" s="68"/>
      <c r="AC14" s="65"/>
      <c r="AD14" s="65"/>
      <c r="AE14" s="65"/>
    </row>
    <row r="15" spans="2:31" ht="19.5" customHeight="1" thickBot="1" x14ac:dyDescent="0.3">
      <c r="B15" s="61" t="s">
        <v>51</v>
      </c>
      <c r="C15" s="62"/>
      <c r="D15" s="62"/>
      <c r="E15" s="62"/>
      <c r="F15" s="62"/>
      <c r="G15" s="62"/>
      <c r="H15" s="62"/>
      <c r="I15" s="62"/>
      <c r="J15" s="62"/>
      <c r="K15" s="63"/>
      <c r="L15" s="63"/>
      <c r="M15" s="63"/>
      <c r="N15" s="63"/>
      <c r="O15" s="58" t="s">
        <v>136</v>
      </c>
      <c r="P15" s="59"/>
      <c r="Q15" s="59"/>
      <c r="R15" s="63"/>
      <c r="S15" s="63"/>
      <c r="T15" s="63"/>
      <c r="U15" s="63"/>
      <c r="V15" s="63"/>
      <c r="W15" s="58" t="s">
        <v>53</v>
      </c>
      <c r="X15" s="58"/>
      <c r="Y15" s="58"/>
      <c r="Z15" s="58"/>
      <c r="AA15" s="58"/>
      <c r="AB15" s="58"/>
      <c r="AC15" s="58"/>
      <c r="AD15" s="63"/>
      <c r="AE15" s="64"/>
    </row>
    <row r="16" spans="2:31" ht="12" customHeight="1" x14ac:dyDescent="0.25">
      <c r="B16" s="114" t="s">
        <v>125</v>
      </c>
      <c r="C16" s="117" t="s">
        <v>54</v>
      </c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">
        <v>39</v>
      </c>
      <c r="Y16" s="216">
        <f>M13+Q13+U13+AC13+AC14+U14+Q14+M14</f>
        <v>0</v>
      </c>
      <c r="Z16" s="217"/>
      <c r="AA16" s="217"/>
      <c r="AB16" s="217"/>
      <c r="AC16" s="217"/>
      <c r="AD16" s="217"/>
      <c r="AE16" s="218"/>
    </row>
    <row r="17" spans="2:31" ht="12" customHeight="1" x14ac:dyDescent="0.25">
      <c r="B17" s="115"/>
      <c r="C17" s="119" t="s">
        <v>3</v>
      </c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2">
        <f>+X16+1</f>
        <v>40</v>
      </c>
      <c r="Y17" s="169"/>
      <c r="Z17" s="170"/>
      <c r="AA17" s="170"/>
      <c r="AB17" s="170"/>
      <c r="AC17" s="170"/>
      <c r="AD17" s="170"/>
      <c r="AE17" s="171"/>
    </row>
    <row r="18" spans="2:31" ht="12" customHeight="1" x14ac:dyDescent="0.25">
      <c r="B18" s="115"/>
      <c r="C18" s="120" t="s">
        <v>55</v>
      </c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4">
        <f t="shared" ref="X18:X56" si="0">+X17+1</f>
        <v>41</v>
      </c>
      <c r="Y18" s="142">
        <f>Y16-Y17</f>
        <v>0</v>
      </c>
      <c r="Z18" s="143"/>
      <c r="AA18" s="143"/>
      <c r="AB18" s="143"/>
      <c r="AC18" s="143"/>
      <c r="AD18" s="143"/>
      <c r="AE18" s="144"/>
    </row>
    <row r="19" spans="2:31" ht="11.85" customHeight="1" x14ac:dyDescent="0.25">
      <c r="B19" s="115"/>
      <c r="C19" s="122" t="s">
        <v>56</v>
      </c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">
        <f t="shared" si="0"/>
        <v>42</v>
      </c>
      <c r="Y19" s="169">
        <f>Y18*K15</f>
        <v>0</v>
      </c>
      <c r="Z19" s="170"/>
      <c r="AA19" s="170"/>
      <c r="AB19" s="170"/>
      <c r="AC19" s="170"/>
      <c r="AD19" s="170"/>
      <c r="AE19" s="171"/>
    </row>
    <row r="20" spans="2:31" ht="12" customHeight="1" x14ac:dyDescent="0.25">
      <c r="B20" s="115"/>
      <c r="C20" s="120" t="s">
        <v>126</v>
      </c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4">
        <f t="shared" si="0"/>
        <v>43</v>
      </c>
      <c r="Y20" s="142" cm="1">
        <f t="array" ref="Y20">'2593 hoja 2'!S40:S40</f>
        <v>0</v>
      </c>
      <c r="Z20" s="143"/>
      <c r="AA20" s="143"/>
      <c r="AB20" s="143"/>
      <c r="AC20" s="143"/>
      <c r="AD20" s="143"/>
      <c r="AE20" s="144"/>
    </row>
    <row r="21" spans="2:31" ht="12.3" customHeight="1" thickBot="1" x14ac:dyDescent="0.3">
      <c r="B21" s="115"/>
      <c r="C21" s="122" t="s">
        <v>57</v>
      </c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5">
        <f t="shared" si="0"/>
        <v>44</v>
      </c>
      <c r="Y21" s="145">
        <f>Y19-Y20</f>
        <v>0</v>
      </c>
      <c r="Z21" s="146"/>
      <c r="AA21" s="146"/>
      <c r="AB21" s="146"/>
      <c r="AC21" s="146"/>
      <c r="AD21" s="146"/>
      <c r="AE21" s="147"/>
    </row>
    <row r="22" spans="2:31" ht="11.85" customHeight="1" x14ac:dyDescent="0.25">
      <c r="B22" s="115"/>
      <c r="C22" s="124" t="s">
        <v>4</v>
      </c>
      <c r="D22" s="125"/>
      <c r="E22" s="131" t="s">
        <v>138</v>
      </c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">
        <f t="shared" si="0"/>
        <v>45</v>
      </c>
      <c r="Y22" s="139"/>
      <c r="Z22" s="140"/>
      <c r="AA22" s="140"/>
      <c r="AB22" s="140"/>
      <c r="AC22" s="140"/>
      <c r="AD22" s="140"/>
      <c r="AE22" s="141"/>
    </row>
    <row r="23" spans="2:31" ht="12" customHeight="1" x14ac:dyDescent="0.25">
      <c r="B23" s="115"/>
      <c r="C23" s="126"/>
      <c r="D23" s="127"/>
      <c r="E23" s="119" t="s">
        <v>5</v>
      </c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2">
        <f t="shared" si="0"/>
        <v>46</v>
      </c>
      <c r="Y23" s="169"/>
      <c r="Z23" s="170"/>
      <c r="AA23" s="170"/>
      <c r="AB23" s="170"/>
      <c r="AC23" s="170"/>
      <c r="AD23" s="170"/>
      <c r="AE23" s="171"/>
    </row>
    <row r="24" spans="2:31" ht="15.75" customHeight="1" thickBot="1" x14ac:dyDescent="0.3">
      <c r="B24" s="115"/>
      <c r="C24" s="128"/>
      <c r="D24" s="129"/>
      <c r="E24" s="120" t="s">
        <v>137</v>
      </c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4">
        <f t="shared" si="0"/>
        <v>47</v>
      </c>
      <c r="Y24" s="142">
        <f>Y22+Y23</f>
        <v>0</v>
      </c>
      <c r="Z24" s="143"/>
      <c r="AA24" s="143"/>
      <c r="AB24" s="143"/>
      <c r="AC24" s="143"/>
      <c r="AD24" s="143"/>
      <c r="AE24" s="144"/>
    </row>
    <row r="25" spans="2:31" ht="11.85" customHeight="1" x14ac:dyDescent="0.25">
      <c r="B25" s="115"/>
      <c r="C25" s="134" t="s">
        <v>58</v>
      </c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5">
        <f t="shared" si="0"/>
        <v>48</v>
      </c>
      <c r="Y25" s="145">
        <f>Y22+Y23-Y24</f>
        <v>0</v>
      </c>
      <c r="Z25" s="146"/>
      <c r="AA25" s="146"/>
      <c r="AB25" s="146"/>
      <c r="AC25" s="146"/>
      <c r="AD25" s="146"/>
      <c r="AE25" s="147"/>
    </row>
    <row r="26" spans="2:31" ht="12" customHeight="1" thickBot="1" x14ac:dyDescent="0.3">
      <c r="B26" s="116"/>
      <c r="C26" s="132" t="s">
        <v>59</v>
      </c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6">
        <f t="shared" si="0"/>
        <v>49</v>
      </c>
      <c r="Y26" s="163">
        <f>Y21-Y24</f>
        <v>0</v>
      </c>
      <c r="Z26" s="164"/>
      <c r="AA26" s="164"/>
      <c r="AB26" s="164"/>
      <c r="AC26" s="164"/>
      <c r="AD26" s="164"/>
      <c r="AE26" s="165"/>
    </row>
    <row r="27" spans="2:31" ht="18" customHeight="1" x14ac:dyDescent="0.25">
      <c r="B27" s="114" t="s">
        <v>139</v>
      </c>
      <c r="C27" s="151"/>
      <c r="D27" s="154" t="s">
        <v>127</v>
      </c>
      <c r="E27" s="155"/>
      <c r="F27" s="155"/>
      <c r="G27" s="155"/>
      <c r="H27" s="155"/>
      <c r="I27" s="155"/>
      <c r="J27" s="155"/>
      <c r="K27" s="155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21">
        <f t="shared" si="0"/>
        <v>50</v>
      </c>
      <c r="Y27" s="175"/>
      <c r="Z27" s="176"/>
      <c r="AA27" s="176"/>
      <c r="AB27" s="176"/>
      <c r="AC27" s="176"/>
      <c r="AD27" s="176"/>
      <c r="AE27" s="177"/>
    </row>
    <row r="28" spans="2:31" ht="18" customHeight="1" x14ac:dyDescent="0.25">
      <c r="B28" s="152"/>
      <c r="C28" s="152"/>
      <c r="D28" s="156" t="s">
        <v>6</v>
      </c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3">
        <f t="shared" si="0"/>
        <v>51</v>
      </c>
      <c r="Y28" s="139"/>
      <c r="Z28" s="140"/>
      <c r="AA28" s="140"/>
      <c r="AB28" s="140"/>
      <c r="AC28" s="140"/>
      <c r="AD28" s="140"/>
      <c r="AE28" s="141"/>
    </row>
    <row r="29" spans="2:31" ht="18" customHeight="1" x14ac:dyDescent="0.25">
      <c r="B29" s="152"/>
      <c r="C29" s="152"/>
      <c r="D29" s="157" t="s">
        <v>7</v>
      </c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2">
        <f t="shared" si="0"/>
        <v>52</v>
      </c>
      <c r="Y29" s="169"/>
      <c r="Z29" s="170"/>
      <c r="AA29" s="170"/>
      <c r="AB29" s="170"/>
      <c r="AC29" s="170"/>
      <c r="AD29" s="170"/>
      <c r="AE29" s="171"/>
    </row>
    <row r="30" spans="2:31" ht="18" customHeight="1" x14ac:dyDescent="0.25">
      <c r="B30" s="152"/>
      <c r="C30" s="152"/>
      <c r="D30" s="162" t="s">
        <v>60</v>
      </c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20">
        <f t="shared" si="0"/>
        <v>53</v>
      </c>
      <c r="Y30" s="172">
        <f>Y26-Y27-Y28-Y29</f>
        <v>0</v>
      </c>
      <c r="Z30" s="173"/>
      <c r="AA30" s="173"/>
      <c r="AB30" s="173"/>
      <c r="AC30" s="173"/>
      <c r="AD30" s="173"/>
      <c r="AE30" s="174"/>
    </row>
    <row r="31" spans="2:31" ht="18" customHeight="1" x14ac:dyDescent="0.25">
      <c r="B31" s="152"/>
      <c r="C31" s="152"/>
      <c r="D31" s="157" t="s">
        <v>61</v>
      </c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2">
        <f t="shared" si="0"/>
        <v>54</v>
      </c>
      <c r="Y31" s="169"/>
      <c r="Z31" s="170"/>
      <c r="AA31" s="170"/>
      <c r="AB31" s="170"/>
      <c r="AC31" s="170"/>
      <c r="AD31" s="170"/>
      <c r="AE31" s="171"/>
    </row>
    <row r="32" spans="2:31" ht="18" customHeight="1" x14ac:dyDescent="0.25">
      <c r="B32" s="152"/>
      <c r="C32" s="152"/>
      <c r="D32" s="178" t="s">
        <v>128</v>
      </c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3">
        <f t="shared" si="0"/>
        <v>55</v>
      </c>
      <c r="Y32" s="139"/>
      <c r="Z32" s="140"/>
      <c r="AA32" s="140"/>
      <c r="AB32" s="140"/>
      <c r="AC32" s="140"/>
      <c r="AD32" s="140"/>
      <c r="AE32" s="141"/>
    </row>
    <row r="33" spans="2:32" ht="18" customHeight="1" x14ac:dyDescent="0.25">
      <c r="B33" s="152"/>
      <c r="C33" s="152"/>
      <c r="D33" s="158" t="s">
        <v>62</v>
      </c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7">
        <f t="shared" si="0"/>
        <v>56</v>
      </c>
      <c r="Y33" s="166">
        <f>Y26+Y31-Y27-Y28-Y29-Y32</f>
        <v>0</v>
      </c>
      <c r="Z33" s="167"/>
      <c r="AA33" s="167"/>
      <c r="AB33" s="167"/>
      <c r="AC33" s="167"/>
      <c r="AD33" s="167"/>
      <c r="AE33" s="168"/>
    </row>
    <row r="34" spans="2:32" ht="18" customHeight="1" thickBot="1" x14ac:dyDescent="0.3">
      <c r="B34" s="153"/>
      <c r="C34" s="153"/>
      <c r="D34" s="160" t="s">
        <v>63</v>
      </c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">
        <f t="shared" si="0"/>
        <v>57</v>
      </c>
      <c r="Y34" s="163">
        <f>Y27+Y28+Y29+Y32-Y26-Y31</f>
        <v>0</v>
      </c>
      <c r="Z34" s="164"/>
      <c r="AA34" s="164"/>
      <c r="AB34" s="164"/>
      <c r="AC34" s="164"/>
      <c r="AD34" s="164"/>
      <c r="AE34" s="165"/>
    </row>
    <row r="35" spans="2:32" ht="11.1" customHeight="1" x14ac:dyDescent="0.25">
      <c r="B35" s="114" t="s">
        <v>64</v>
      </c>
      <c r="C35" s="184"/>
      <c r="D35" s="185" t="s">
        <v>129</v>
      </c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1">
        <f t="shared" si="0"/>
        <v>58</v>
      </c>
      <c r="Y35" s="148"/>
      <c r="Z35" s="149"/>
      <c r="AA35" s="149"/>
      <c r="AB35" s="149"/>
      <c r="AC35" s="149"/>
      <c r="AD35" s="149"/>
      <c r="AE35" s="150"/>
    </row>
    <row r="36" spans="2:32" ht="12.75" customHeight="1" x14ac:dyDescent="0.25">
      <c r="B36" s="115"/>
      <c r="C36" s="115"/>
      <c r="D36" s="182" t="s">
        <v>8</v>
      </c>
      <c r="E36" s="182"/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5">
        <f t="shared" si="0"/>
        <v>59</v>
      </c>
      <c r="Y36" s="145">
        <f>Y35*8%</f>
        <v>0</v>
      </c>
      <c r="Z36" s="146"/>
      <c r="AA36" s="146"/>
      <c r="AB36" s="146"/>
      <c r="AC36" s="146"/>
      <c r="AD36" s="146"/>
      <c r="AE36" s="147"/>
    </row>
    <row r="37" spans="2:32" ht="12" customHeight="1" x14ac:dyDescent="0.25">
      <c r="B37" s="115"/>
      <c r="C37" s="115"/>
      <c r="D37" s="183" t="s">
        <v>130</v>
      </c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3">
        <f t="shared" si="0"/>
        <v>60</v>
      </c>
      <c r="Y37" s="139"/>
      <c r="Z37" s="140"/>
      <c r="AA37" s="140"/>
      <c r="AB37" s="140"/>
      <c r="AC37" s="140"/>
      <c r="AD37" s="140"/>
      <c r="AE37" s="141"/>
    </row>
    <row r="38" spans="2:32" ht="12" customHeight="1" x14ac:dyDescent="0.25">
      <c r="B38" s="115"/>
      <c r="C38" s="115"/>
      <c r="D38" s="181" t="s">
        <v>65</v>
      </c>
      <c r="E38" s="182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4">
        <f t="shared" si="0"/>
        <v>61</v>
      </c>
      <c r="Y38" s="142">
        <f>Y36-Y37</f>
        <v>0</v>
      </c>
      <c r="Z38" s="143"/>
      <c r="AA38" s="143"/>
      <c r="AB38" s="143"/>
      <c r="AC38" s="143"/>
      <c r="AD38" s="143"/>
      <c r="AE38" s="144"/>
    </row>
    <row r="39" spans="2:32" ht="12" customHeight="1" x14ac:dyDescent="0.25">
      <c r="B39" s="115"/>
      <c r="C39" s="115"/>
      <c r="D39" s="183" t="s">
        <v>66</v>
      </c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3">
        <f t="shared" si="0"/>
        <v>62</v>
      </c>
      <c r="Y39" s="139"/>
      <c r="Z39" s="140"/>
      <c r="AA39" s="140"/>
      <c r="AB39" s="140"/>
      <c r="AC39" s="140"/>
      <c r="AD39" s="140"/>
      <c r="AE39" s="141"/>
    </row>
    <row r="40" spans="2:32" ht="12" customHeight="1" x14ac:dyDescent="0.25">
      <c r="B40" s="115"/>
      <c r="C40" s="115"/>
      <c r="D40" s="157" t="s">
        <v>131</v>
      </c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8">
        <f t="shared" si="0"/>
        <v>63</v>
      </c>
      <c r="Y40" s="136"/>
      <c r="Z40" s="137"/>
      <c r="AA40" s="137"/>
      <c r="AB40" s="137"/>
      <c r="AC40" s="137"/>
      <c r="AD40" s="137"/>
      <c r="AE40" s="138"/>
      <c r="AF40" s="57"/>
    </row>
    <row r="41" spans="2:32" ht="12" customHeight="1" x14ac:dyDescent="0.25">
      <c r="B41" s="115"/>
      <c r="C41" s="115"/>
      <c r="D41" s="188" t="s">
        <v>67</v>
      </c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4">
        <f t="shared" si="0"/>
        <v>64</v>
      </c>
      <c r="Y41" s="142">
        <f>Y36+Y39-Y37-Y40</f>
        <v>0</v>
      </c>
      <c r="Z41" s="143"/>
      <c r="AA41" s="143"/>
      <c r="AB41" s="143"/>
      <c r="AC41" s="143"/>
      <c r="AD41" s="143"/>
      <c r="AE41" s="144"/>
    </row>
    <row r="42" spans="2:32" ht="12" customHeight="1" thickBot="1" x14ac:dyDescent="0.3">
      <c r="B42" s="116"/>
      <c r="C42" s="116"/>
      <c r="D42" s="187" t="s">
        <v>68</v>
      </c>
      <c r="E42" s="187"/>
      <c r="F42" s="187"/>
      <c r="G42" s="187"/>
      <c r="H42" s="187"/>
      <c r="I42" s="187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23">
        <f t="shared" si="0"/>
        <v>65</v>
      </c>
      <c r="Y42" s="207">
        <f>Y37+Y40-Y36-Y39</f>
        <v>0</v>
      </c>
      <c r="Z42" s="208"/>
      <c r="AA42" s="208"/>
      <c r="AB42" s="208"/>
      <c r="AC42" s="208"/>
      <c r="AD42" s="208"/>
      <c r="AE42" s="209"/>
    </row>
    <row r="43" spans="2:32" ht="11.85" customHeight="1" x14ac:dyDescent="0.25">
      <c r="B43" s="224" t="s">
        <v>69</v>
      </c>
      <c r="C43" s="225"/>
      <c r="D43" s="228" t="s">
        <v>9</v>
      </c>
      <c r="E43" s="228"/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">
        <f t="shared" si="0"/>
        <v>66</v>
      </c>
      <c r="Y43" s="204"/>
      <c r="Z43" s="205"/>
      <c r="AA43" s="205"/>
      <c r="AB43" s="205"/>
      <c r="AC43" s="205"/>
      <c r="AD43" s="205"/>
      <c r="AE43" s="206"/>
    </row>
    <row r="44" spans="2:32" ht="12.3" customHeight="1" x14ac:dyDescent="0.25">
      <c r="B44" s="226"/>
      <c r="C44" s="226"/>
      <c r="D44" s="157" t="s">
        <v>10</v>
      </c>
      <c r="E44" s="157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2">
        <f t="shared" si="0"/>
        <v>67</v>
      </c>
      <c r="Y44" s="169"/>
      <c r="Z44" s="170"/>
      <c r="AA44" s="170"/>
      <c r="AB44" s="170"/>
      <c r="AC44" s="170"/>
      <c r="AD44" s="170"/>
      <c r="AE44" s="171"/>
    </row>
    <row r="45" spans="2:32" ht="11.85" customHeight="1" x14ac:dyDescent="0.25">
      <c r="B45" s="226"/>
      <c r="C45" s="226"/>
      <c r="D45" s="183" t="s">
        <v>132</v>
      </c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3">
        <f t="shared" si="0"/>
        <v>68</v>
      </c>
      <c r="Y45" s="139" cm="1">
        <f t="array" ref="Y45">'2593 hoja 2'!S18:S18</f>
        <v>0</v>
      </c>
      <c r="Z45" s="140"/>
      <c r="AA45" s="140"/>
      <c r="AB45" s="140"/>
      <c r="AC45" s="140"/>
      <c r="AD45" s="140"/>
      <c r="AE45" s="141"/>
    </row>
    <row r="46" spans="2:32" ht="12.3" customHeight="1" x14ac:dyDescent="0.25">
      <c r="B46" s="226"/>
      <c r="C46" s="226"/>
      <c r="D46" s="219" t="s">
        <v>70</v>
      </c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2">
        <f t="shared" si="0"/>
        <v>69</v>
      </c>
      <c r="Y46" s="169"/>
      <c r="Z46" s="170"/>
      <c r="AA46" s="170"/>
      <c r="AB46" s="170"/>
      <c r="AC46" s="170"/>
      <c r="AD46" s="170"/>
      <c r="AE46" s="171"/>
    </row>
    <row r="47" spans="2:32" ht="12" customHeight="1" x14ac:dyDescent="0.25">
      <c r="B47" s="226"/>
      <c r="C47" s="226"/>
      <c r="D47" s="156" t="s">
        <v>11</v>
      </c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3">
        <f t="shared" si="0"/>
        <v>70</v>
      </c>
      <c r="Y47" s="139"/>
      <c r="Z47" s="140"/>
      <c r="AA47" s="140"/>
      <c r="AB47" s="140"/>
      <c r="AC47" s="140"/>
      <c r="AD47" s="140"/>
      <c r="AE47" s="141"/>
    </row>
    <row r="48" spans="2:32" ht="12" customHeight="1" x14ac:dyDescent="0.25">
      <c r="B48" s="226"/>
      <c r="C48" s="226"/>
      <c r="D48" s="181" t="s">
        <v>71</v>
      </c>
      <c r="E48" s="182"/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4">
        <f t="shared" si="0"/>
        <v>71</v>
      </c>
      <c r="Y48" s="142">
        <f>Y43-Y44-Y45-Y46-Y47</f>
        <v>0</v>
      </c>
      <c r="Z48" s="143"/>
      <c r="AA48" s="143"/>
      <c r="AB48" s="143"/>
      <c r="AC48" s="143"/>
      <c r="AD48" s="143"/>
      <c r="AE48" s="144"/>
    </row>
    <row r="49" spans="2:31" ht="12" customHeight="1" x14ac:dyDescent="0.25">
      <c r="B49" s="226"/>
      <c r="C49" s="226"/>
      <c r="D49" s="183" t="s">
        <v>72</v>
      </c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3">
        <f t="shared" si="0"/>
        <v>72</v>
      </c>
      <c r="Y49" s="139"/>
      <c r="Z49" s="140"/>
      <c r="AA49" s="140"/>
      <c r="AB49" s="140"/>
      <c r="AC49" s="140"/>
      <c r="AD49" s="140"/>
      <c r="AE49" s="141"/>
    </row>
    <row r="50" spans="2:31" ht="12" customHeight="1" x14ac:dyDescent="0.25">
      <c r="B50" s="226"/>
      <c r="C50" s="226"/>
      <c r="D50" s="219" t="s">
        <v>73</v>
      </c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2">
        <f t="shared" si="0"/>
        <v>73</v>
      </c>
      <c r="Y50" s="169"/>
      <c r="Z50" s="170"/>
      <c r="AA50" s="170"/>
      <c r="AB50" s="170"/>
      <c r="AC50" s="170"/>
      <c r="AD50" s="170"/>
      <c r="AE50" s="171"/>
    </row>
    <row r="51" spans="2:31" ht="11.55" customHeight="1" x14ac:dyDescent="0.25">
      <c r="B51" s="226"/>
      <c r="C51" s="226"/>
      <c r="D51" s="188" t="s">
        <v>133</v>
      </c>
      <c r="E51" s="229"/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29"/>
      <c r="U51" s="229"/>
      <c r="V51" s="229"/>
      <c r="W51" s="229"/>
      <c r="X51" s="14">
        <f t="shared" si="0"/>
        <v>74</v>
      </c>
      <c r="Y51" s="142">
        <f>Y43+Y49-Y44-Y45-Y46-Y47-Y50</f>
        <v>0</v>
      </c>
      <c r="Z51" s="143"/>
      <c r="AA51" s="143"/>
      <c r="AB51" s="143"/>
      <c r="AC51" s="143"/>
      <c r="AD51" s="143"/>
      <c r="AE51" s="144"/>
    </row>
    <row r="52" spans="2:31" ht="12.6" customHeight="1" thickBot="1" x14ac:dyDescent="0.3">
      <c r="B52" s="227"/>
      <c r="C52" s="227"/>
      <c r="D52" s="179" t="s">
        <v>74</v>
      </c>
      <c r="E52" s="180"/>
      <c r="F52" s="180"/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80"/>
      <c r="T52" s="180"/>
      <c r="U52" s="180"/>
      <c r="V52" s="180"/>
      <c r="W52" s="180"/>
      <c r="X52" s="23">
        <f t="shared" si="0"/>
        <v>75</v>
      </c>
      <c r="Y52" s="207">
        <f>Y44+Y45+Y46+Y47+Y50-Y43-Y49</f>
        <v>0</v>
      </c>
      <c r="Z52" s="208"/>
      <c r="AA52" s="208"/>
      <c r="AB52" s="208"/>
      <c r="AC52" s="208"/>
      <c r="AD52" s="208"/>
      <c r="AE52" s="209"/>
    </row>
    <row r="53" spans="2:31" ht="11.85" customHeight="1" x14ac:dyDescent="0.25">
      <c r="B53" s="114" t="s">
        <v>76</v>
      </c>
      <c r="C53" s="210" t="s">
        <v>134</v>
      </c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2">
        <f t="shared" si="0"/>
        <v>76</v>
      </c>
      <c r="Y53" s="204" cm="1">
        <f t="array" ref="Y53">'2593 hoja 2'!S45:S45</f>
        <v>0</v>
      </c>
      <c r="Z53" s="205"/>
      <c r="AA53" s="205"/>
      <c r="AB53" s="205"/>
      <c r="AC53" s="205"/>
      <c r="AD53" s="205"/>
      <c r="AE53" s="206"/>
    </row>
    <row r="54" spans="2:31" ht="12.3" customHeight="1" x14ac:dyDescent="0.25">
      <c r="B54" s="115"/>
      <c r="C54" s="219" t="s">
        <v>56</v>
      </c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12">
        <f t="shared" si="0"/>
        <v>77</v>
      </c>
      <c r="Y54" s="169">
        <f>Y33</f>
        <v>0</v>
      </c>
      <c r="Z54" s="170"/>
      <c r="AA54" s="170"/>
      <c r="AB54" s="170"/>
      <c r="AC54" s="170"/>
      <c r="AD54" s="170"/>
      <c r="AE54" s="171"/>
    </row>
    <row r="55" spans="2:31" ht="11.85" customHeight="1" x14ac:dyDescent="0.25">
      <c r="B55" s="115"/>
      <c r="C55" s="183" t="s">
        <v>135</v>
      </c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13">
        <f t="shared" si="0"/>
        <v>78</v>
      </c>
      <c r="Y55" s="139">
        <f>Y41</f>
        <v>0</v>
      </c>
      <c r="Z55" s="140"/>
      <c r="AA55" s="140"/>
      <c r="AB55" s="140"/>
      <c r="AC55" s="140"/>
      <c r="AD55" s="140"/>
      <c r="AE55" s="141"/>
    </row>
    <row r="56" spans="2:31" ht="12.3" customHeight="1" thickBot="1" x14ac:dyDescent="0.3">
      <c r="B56" s="116"/>
      <c r="C56" s="222" t="s">
        <v>75</v>
      </c>
      <c r="D56" s="223"/>
      <c r="E56" s="223"/>
      <c r="F56" s="223"/>
      <c r="G56" s="223"/>
      <c r="H56" s="223"/>
      <c r="I56" s="223"/>
      <c r="J56" s="223"/>
      <c r="K56" s="223"/>
      <c r="L56" s="223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19">
        <f t="shared" si="0"/>
        <v>79</v>
      </c>
      <c r="Y56" s="201">
        <f>Y51</f>
        <v>0</v>
      </c>
      <c r="Z56" s="202"/>
      <c r="AA56" s="202"/>
      <c r="AB56" s="202"/>
      <c r="AC56" s="202"/>
      <c r="AD56" s="202"/>
      <c r="AE56" s="203"/>
    </row>
    <row r="57" spans="2:31" ht="19.5" customHeight="1" thickBot="1" x14ac:dyDescent="0.3">
      <c r="B57" s="190" t="s">
        <v>77</v>
      </c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1" t="s">
        <v>78</v>
      </c>
      <c r="N57" s="192"/>
      <c r="O57" s="193"/>
      <c r="P57" s="194"/>
      <c r="Q57" s="194"/>
      <c r="R57" s="194"/>
      <c r="S57" s="194"/>
      <c r="T57" s="194"/>
      <c r="U57" s="192" t="s">
        <v>79</v>
      </c>
      <c r="V57" s="212"/>
      <c r="W57" s="212"/>
      <c r="X57" s="213"/>
      <c r="Y57" s="214"/>
      <c r="Z57" s="215"/>
      <c r="AA57" s="215"/>
      <c r="AB57" s="215"/>
      <c r="AC57" s="215"/>
      <c r="AD57" s="215"/>
      <c r="AE57" s="193"/>
    </row>
  </sheetData>
  <mergeCells count="145">
    <mergeCell ref="Y17:AE17"/>
    <mergeCell ref="U57:X57"/>
    <mergeCell ref="Y57:AE57"/>
    <mergeCell ref="Y16:AE16"/>
    <mergeCell ref="Y26:AE26"/>
    <mergeCell ref="Y25:AE25"/>
    <mergeCell ref="Y24:AE24"/>
    <mergeCell ref="Y23:AE23"/>
    <mergeCell ref="Y22:AE22"/>
    <mergeCell ref="Y21:AE21"/>
    <mergeCell ref="Y20:AE20"/>
    <mergeCell ref="Y19:AE19"/>
    <mergeCell ref="Y18:AE18"/>
    <mergeCell ref="C54:W54"/>
    <mergeCell ref="C55:W55"/>
    <mergeCell ref="C56:W56"/>
    <mergeCell ref="B43:C52"/>
    <mergeCell ref="D43:W43"/>
    <mergeCell ref="D44:W44"/>
    <mergeCell ref="D45:W45"/>
    <mergeCell ref="D46:W46"/>
    <mergeCell ref="D47:W47"/>
    <mergeCell ref="D50:W50"/>
    <mergeCell ref="D51:W51"/>
    <mergeCell ref="B57:L57"/>
    <mergeCell ref="M57:N57"/>
    <mergeCell ref="O57:T57"/>
    <mergeCell ref="T12:X12"/>
    <mergeCell ref="U13:X13"/>
    <mergeCell ref="U14:X14"/>
    <mergeCell ref="Y56:AE56"/>
    <mergeCell ref="Y55:AE55"/>
    <mergeCell ref="Y54:AE54"/>
    <mergeCell ref="Y53:AE53"/>
    <mergeCell ref="Y52:AE52"/>
    <mergeCell ref="Y51:AE51"/>
    <mergeCell ref="Y50:AE50"/>
    <mergeCell ref="Y49:AE49"/>
    <mergeCell ref="Y48:AE48"/>
    <mergeCell ref="Y47:AE47"/>
    <mergeCell ref="Y46:AE46"/>
    <mergeCell ref="Y45:AE45"/>
    <mergeCell ref="Y44:AE44"/>
    <mergeCell ref="Y43:AE43"/>
    <mergeCell ref="Y42:AE42"/>
    <mergeCell ref="Y41:AE41"/>
    <mergeCell ref="B53:B56"/>
    <mergeCell ref="C53:W53"/>
    <mergeCell ref="D52:W52"/>
    <mergeCell ref="D48:W48"/>
    <mergeCell ref="D49:W49"/>
    <mergeCell ref="B35:C42"/>
    <mergeCell ref="D35:W35"/>
    <mergeCell ref="D36:W36"/>
    <mergeCell ref="D37:W37"/>
    <mergeCell ref="D42:W42"/>
    <mergeCell ref="D38:W38"/>
    <mergeCell ref="D39:W39"/>
    <mergeCell ref="D41:W41"/>
    <mergeCell ref="Y40:AE40"/>
    <mergeCell ref="Y39:AE39"/>
    <mergeCell ref="Y38:AE38"/>
    <mergeCell ref="Y37:AE37"/>
    <mergeCell ref="Y36:AE36"/>
    <mergeCell ref="Y35:AE35"/>
    <mergeCell ref="B27:C34"/>
    <mergeCell ref="D27:W27"/>
    <mergeCell ref="D28:W28"/>
    <mergeCell ref="D29:W29"/>
    <mergeCell ref="D33:W33"/>
    <mergeCell ref="D34:W34"/>
    <mergeCell ref="D30:W30"/>
    <mergeCell ref="D31:W31"/>
    <mergeCell ref="Y34:AE34"/>
    <mergeCell ref="Y33:AE33"/>
    <mergeCell ref="Y32:AE32"/>
    <mergeCell ref="Y31:AE31"/>
    <mergeCell ref="Y30:AE30"/>
    <mergeCell ref="Y29:AE29"/>
    <mergeCell ref="Y28:AE28"/>
    <mergeCell ref="Y27:AE27"/>
    <mergeCell ref="D32:W32"/>
    <mergeCell ref="D40:W40"/>
    <mergeCell ref="B16:B26"/>
    <mergeCell ref="C16:W16"/>
    <mergeCell ref="C17:W17"/>
    <mergeCell ref="C18:W18"/>
    <mergeCell ref="C19:W19"/>
    <mergeCell ref="C20:W20"/>
    <mergeCell ref="C21:W21"/>
    <mergeCell ref="C22:D24"/>
    <mergeCell ref="E22:W22"/>
    <mergeCell ref="E23:W23"/>
    <mergeCell ref="E24:W24"/>
    <mergeCell ref="C26:W26"/>
    <mergeCell ref="C25:W25"/>
    <mergeCell ref="B2:K2"/>
    <mergeCell ref="L2:U2"/>
    <mergeCell ref="V2:AA2"/>
    <mergeCell ref="AB2:AE2"/>
    <mergeCell ref="B4:E4"/>
    <mergeCell ref="B6:R6"/>
    <mergeCell ref="B7:B10"/>
    <mergeCell ref="C8:M8"/>
    <mergeCell ref="O8:Q8"/>
    <mergeCell ref="R8:V8"/>
    <mergeCell ref="W8:AC8"/>
    <mergeCell ref="AD8:AE8"/>
    <mergeCell ref="C10:AD10"/>
    <mergeCell ref="B5:R5"/>
    <mergeCell ref="S5:AE5"/>
    <mergeCell ref="S6:AE6"/>
    <mergeCell ref="S3:AE4"/>
    <mergeCell ref="C9:AD9"/>
    <mergeCell ref="AD7:AE7"/>
    <mergeCell ref="C7:M7"/>
    <mergeCell ref="O7:Q7"/>
    <mergeCell ref="R7:V7"/>
    <mergeCell ref="W7:AC7"/>
    <mergeCell ref="B11:D11"/>
    <mergeCell ref="E11:J11"/>
    <mergeCell ref="O11:AE11"/>
    <mergeCell ref="B12:J12"/>
    <mergeCell ref="K12:O12"/>
    <mergeCell ref="P12:S12"/>
    <mergeCell ref="AA12:AE12"/>
    <mergeCell ref="O15:Q15"/>
    <mergeCell ref="K11:N11"/>
    <mergeCell ref="B15:J15"/>
    <mergeCell ref="K15:N15"/>
    <mergeCell ref="W15:AC15"/>
    <mergeCell ref="AD15:AE15"/>
    <mergeCell ref="R15:V15"/>
    <mergeCell ref="AC14:AE14"/>
    <mergeCell ref="B14:J14"/>
    <mergeCell ref="K14:L14"/>
    <mergeCell ref="M14:O14"/>
    <mergeCell ref="Q14:S14"/>
    <mergeCell ref="AA14:AB14"/>
    <mergeCell ref="B13:J13"/>
    <mergeCell ref="K13:L13"/>
    <mergeCell ref="M13:O13"/>
    <mergeCell ref="Q13:S13"/>
    <mergeCell ref="AA13:AB13"/>
    <mergeCell ref="AC13:AE1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W51"/>
  <sheetViews>
    <sheetView showGridLines="0" zoomScale="115" zoomScaleNormal="115" workbookViewId="0">
      <selection activeCell="S48" sqref="S48:W48"/>
    </sheetView>
  </sheetViews>
  <sheetFormatPr baseColWidth="10" defaultColWidth="9.33203125" defaultRowHeight="13.2" x14ac:dyDescent="0.25"/>
  <cols>
    <col min="1" max="1" width="9.33203125" style="30"/>
    <col min="2" max="2" width="3.21875" style="30" customWidth="1"/>
    <col min="3" max="3" width="13" style="30" customWidth="1"/>
    <col min="4" max="7" width="4.109375" style="30" customWidth="1"/>
    <col min="8" max="8" width="4.77734375" style="30" customWidth="1"/>
    <col min="9" max="9" width="14" style="30" customWidth="1"/>
    <col min="10" max="11" width="4.44140625" style="30" customWidth="1"/>
    <col min="12" max="12" width="3.77734375" style="30" customWidth="1"/>
    <col min="13" max="13" width="2.44140625" style="30" customWidth="1"/>
    <col min="14" max="14" width="9.88671875" style="30" customWidth="1"/>
    <col min="15" max="15" width="1.77734375" style="30" customWidth="1"/>
    <col min="16" max="16" width="8.44140625" style="30" customWidth="1"/>
    <col min="17" max="17" width="4.44140625" style="30" customWidth="1"/>
    <col min="18" max="18" width="3.21875" style="30" customWidth="1"/>
    <col min="19" max="19" width="7.33203125" style="30" customWidth="1"/>
    <col min="20" max="20" width="8.21875" style="30" customWidth="1"/>
    <col min="21" max="21" width="7.33203125" style="30" customWidth="1"/>
    <col min="22" max="22" width="7.5546875" style="30" customWidth="1"/>
    <col min="23" max="23" width="13.33203125" style="30" customWidth="1"/>
    <col min="24" max="16384" width="9.33203125" style="30"/>
  </cols>
  <sheetData>
    <row r="1" spans="2:23" ht="13.8" thickBot="1" x14ac:dyDescent="0.3"/>
    <row r="2" spans="2:23" ht="43.5" customHeight="1" thickBot="1" x14ac:dyDescent="0.3">
      <c r="B2" s="230"/>
      <c r="C2" s="231"/>
      <c r="D2" s="231"/>
      <c r="E2" s="232"/>
      <c r="F2" s="240" t="s">
        <v>86</v>
      </c>
      <c r="G2" s="241"/>
      <c r="H2" s="241"/>
      <c r="I2" s="241"/>
      <c r="J2" s="241"/>
      <c r="K2" s="241"/>
      <c r="L2" s="241"/>
      <c r="M2" s="241"/>
      <c r="N2" s="241"/>
      <c r="O2" s="242"/>
      <c r="P2" s="242"/>
      <c r="Q2" s="242"/>
      <c r="R2" s="242"/>
      <c r="S2" s="242"/>
      <c r="T2" s="242"/>
      <c r="U2" s="243"/>
      <c r="V2" s="243"/>
      <c r="W2" s="244"/>
    </row>
    <row r="3" spans="2:23" ht="3.45" customHeight="1" thickBot="1" x14ac:dyDescent="0.3">
      <c r="B3" s="44"/>
      <c r="C3" s="45"/>
      <c r="D3" s="45"/>
      <c r="E3" s="45"/>
      <c r="F3" s="39"/>
      <c r="G3" s="5"/>
      <c r="H3" s="5"/>
      <c r="I3" s="5"/>
      <c r="J3" s="5"/>
      <c r="K3" s="5"/>
      <c r="L3" s="5"/>
      <c r="M3" s="32"/>
      <c r="N3" s="33"/>
      <c r="O3" s="34"/>
      <c r="P3" s="34"/>
      <c r="Q3" s="34"/>
      <c r="R3" s="34"/>
      <c r="S3" s="34"/>
      <c r="T3" s="34"/>
      <c r="U3" s="34"/>
      <c r="V3" s="34"/>
      <c r="W3" s="35"/>
    </row>
    <row r="4" spans="2:23" ht="19.5" customHeight="1" thickBot="1" x14ac:dyDescent="0.3">
      <c r="B4" s="40"/>
      <c r="C4" s="28" t="s">
        <v>87</v>
      </c>
      <c r="D4" s="29"/>
      <c r="E4" s="29"/>
      <c r="F4" s="26"/>
      <c r="G4" s="27"/>
      <c r="H4" s="6"/>
      <c r="I4" s="31" t="s">
        <v>88</v>
      </c>
      <c r="J4" s="26"/>
      <c r="K4" s="27"/>
      <c r="L4" s="6"/>
      <c r="M4" s="7"/>
      <c r="N4" s="239"/>
      <c r="O4" s="108"/>
      <c r="P4" s="108"/>
      <c r="Q4" s="108"/>
      <c r="R4" s="108"/>
      <c r="S4" s="36" t="s">
        <v>92</v>
      </c>
      <c r="T4" s="36"/>
      <c r="U4" s="36" t="s">
        <v>91</v>
      </c>
      <c r="V4" s="37"/>
      <c r="W4" s="38" t="s">
        <v>90</v>
      </c>
    </row>
    <row r="5" spans="2:23" ht="22.05" customHeight="1" x14ac:dyDescent="0.25">
      <c r="B5" s="233" t="s">
        <v>44</v>
      </c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235"/>
      <c r="N5" s="236" t="s">
        <v>89</v>
      </c>
      <c r="O5" s="237"/>
      <c r="P5" s="237"/>
      <c r="Q5" s="237"/>
      <c r="R5" s="237"/>
      <c r="S5" s="237"/>
      <c r="T5" s="237"/>
      <c r="U5" s="237"/>
      <c r="V5" s="237"/>
      <c r="W5" s="238"/>
    </row>
    <row r="6" spans="2:23" ht="96" customHeight="1" thickBot="1" x14ac:dyDescent="0.3">
      <c r="B6" s="245"/>
      <c r="C6" s="246"/>
      <c r="D6" s="246"/>
      <c r="E6" s="246"/>
      <c r="F6" s="246"/>
      <c r="G6" s="246"/>
      <c r="H6" s="246"/>
      <c r="I6" s="246"/>
      <c r="J6" s="246"/>
      <c r="K6" s="246"/>
      <c r="L6" s="246"/>
      <c r="M6" s="247"/>
      <c r="N6" s="248"/>
      <c r="O6" s="249"/>
      <c r="P6" s="249"/>
      <c r="Q6" s="249"/>
      <c r="R6" s="249"/>
      <c r="S6" s="249"/>
      <c r="T6" s="249"/>
      <c r="U6" s="249"/>
      <c r="V6" s="249"/>
      <c r="W6" s="250"/>
    </row>
    <row r="7" spans="2:23" ht="12" customHeight="1" x14ac:dyDescent="0.25">
      <c r="B7" s="115" t="s">
        <v>93</v>
      </c>
      <c r="C7" s="119" t="s">
        <v>12</v>
      </c>
      <c r="D7" s="119"/>
      <c r="E7" s="119"/>
      <c r="F7" s="119"/>
      <c r="G7" s="259" t="s">
        <v>13</v>
      </c>
      <c r="H7" s="260"/>
      <c r="I7" s="298" t="s">
        <v>14</v>
      </c>
      <c r="J7" s="299"/>
      <c r="K7" s="299"/>
      <c r="L7" s="299" t="s">
        <v>15</v>
      </c>
      <c r="M7" s="299"/>
      <c r="N7" s="299"/>
      <c r="O7" s="299"/>
      <c r="P7" s="299" t="s">
        <v>16</v>
      </c>
      <c r="Q7" s="299"/>
      <c r="R7" s="299"/>
      <c r="S7" s="299"/>
      <c r="T7" s="299"/>
      <c r="U7" s="119" t="s">
        <v>17</v>
      </c>
      <c r="V7" s="119"/>
      <c r="W7" s="261"/>
    </row>
    <row r="8" spans="2:23" ht="15" customHeight="1" thickBot="1" x14ac:dyDescent="0.3">
      <c r="B8" s="115"/>
      <c r="C8" s="257"/>
      <c r="D8" s="257"/>
      <c r="E8" s="257"/>
      <c r="F8" s="257"/>
      <c r="G8" s="258"/>
      <c r="H8" s="46"/>
      <c r="I8" s="256"/>
      <c r="J8" s="257"/>
      <c r="K8" s="258"/>
      <c r="L8" s="256"/>
      <c r="M8" s="257"/>
      <c r="N8" s="257"/>
      <c r="O8" s="258"/>
      <c r="P8" s="256"/>
      <c r="Q8" s="257"/>
      <c r="R8" s="257"/>
      <c r="S8" s="257"/>
      <c r="T8" s="257"/>
      <c r="U8" s="256"/>
      <c r="V8" s="257"/>
      <c r="W8" s="258"/>
    </row>
    <row r="9" spans="2:23" ht="16.95" customHeight="1" x14ac:dyDescent="0.25">
      <c r="B9" s="115"/>
      <c r="C9" s="300" t="s">
        <v>18</v>
      </c>
      <c r="D9" s="299"/>
      <c r="E9" s="299"/>
      <c r="F9" s="299"/>
      <c r="G9" s="299"/>
      <c r="H9" s="299"/>
      <c r="I9" s="299"/>
      <c r="J9" s="299"/>
      <c r="K9" s="299"/>
      <c r="L9" s="299"/>
      <c r="M9" s="299"/>
      <c r="N9" s="299"/>
      <c r="O9" s="299"/>
      <c r="P9" s="299"/>
      <c r="Q9" s="299"/>
      <c r="R9" s="299"/>
      <c r="S9" s="299"/>
      <c r="T9" s="299"/>
      <c r="U9" s="299"/>
      <c r="V9" s="301"/>
      <c r="W9" s="41" t="s">
        <v>19</v>
      </c>
    </row>
    <row r="10" spans="2:23" ht="11.85" customHeight="1" thickBot="1" x14ac:dyDescent="0.3">
      <c r="B10" s="116"/>
      <c r="C10" s="255"/>
      <c r="D10" s="302"/>
      <c r="E10" s="302"/>
      <c r="F10" s="302"/>
      <c r="G10" s="302"/>
      <c r="H10" s="302"/>
      <c r="I10" s="302"/>
      <c r="J10" s="302"/>
      <c r="K10" s="302"/>
      <c r="L10" s="302"/>
      <c r="M10" s="302"/>
      <c r="N10" s="302"/>
      <c r="O10" s="302"/>
      <c r="P10" s="302"/>
      <c r="Q10" s="302"/>
      <c r="R10" s="302"/>
      <c r="S10" s="302"/>
      <c r="T10" s="302"/>
      <c r="U10" s="302"/>
      <c r="V10" s="303"/>
      <c r="W10" s="47"/>
    </row>
    <row r="11" spans="2:23" ht="12" customHeight="1" x14ac:dyDescent="0.25">
      <c r="B11" s="251" t="s">
        <v>94</v>
      </c>
      <c r="C11" s="252"/>
      <c r="D11" s="252"/>
      <c r="E11" s="252"/>
      <c r="F11" s="252"/>
      <c r="G11" s="253"/>
      <c r="H11" s="253"/>
      <c r="I11" s="48"/>
      <c r="J11" s="48"/>
      <c r="K11" s="1" t="s">
        <v>20</v>
      </c>
      <c r="L11" s="48"/>
      <c r="M11" s="304" t="s">
        <v>95</v>
      </c>
      <c r="N11" s="305"/>
      <c r="O11" s="305"/>
      <c r="P11" s="305"/>
      <c r="Q11" s="305"/>
      <c r="R11" s="305"/>
      <c r="S11" s="305"/>
      <c r="T11" s="305"/>
      <c r="U11" s="305"/>
      <c r="V11" s="305"/>
      <c r="W11" s="42" t="s">
        <v>20</v>
      </c>
    </row>
    <row r="12" spans="2:23" ht="12" customHeight="1" thickBot="1" x14ac:dyDescent="0.3"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5"/>
      <c r="M12" s="254"/>
      <c r="N12" s="254"/>
      <c r="O12" s="254"/>
      <c r="P12" s="254"/>
      <c r="Q12" s="254"/>
      <c r="R12" s="254"/>
      <c r="S12" s="254"/>
      <c r="T12" s="254"/>
      <c r="U12" s="254"/>
      <c r="V12" s="254"/>
      <c r="W12" s="49"/>
    </row>
    <row r="13" spans="2:23" ht="11.85" customHeight="1" x14ac:dyDescent="0.2">
      <c r="B13" s="184" t="s">
        <v>96</v>
      </c>
      <c r="C13" s="186" t="s">
        <v>21</v>
      </c>
      <c r="D13" s="186"/>
      <c r="E13" s="186"/>
      <c r="F13" s="186"/>
      <c r="G13" s="186"/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22">
        <v>84</v>
      </c>
      <c r="S13" s="262"/>
      <c r="T13" s="262"/>
      <c r="U13" s="262"/>
      <c r="V13" s="262"/>
      <c r="W13" s="262"/>
    </row>
    <row r="14" spans="2:23" ht="12" customHeight="1" x14ac:dyDescent="0.2">
      <c r="B14" s="115"/>
      <c r="C14" s="157" t="s">
        <v>22</v>
      </c>
      <c r="D14" s="157"/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2">
        <f>+R13+1</f>
        <v>85</v>
      </c>
      <c r="S14" s="263"/>
      <c r="T14" s="263"/>
      <c r="U14" s="263"/>
      <c r="V14" s="263"/>
      <c r="W14" s="263"/>
    </row>
    <row r="15" spans="2:23" ht="12" customHeight="1" x14ac:dyDescent="0.2">
      <c r="B15" s="115"/>
      <c r="C15" s="156" t="s">
        <v>23</v>
      </c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3">
        <f t="shared" ref="R15:R19" si="0">+R14+1</f>
        <v>86</v>
      </c>
      <c r="S15" s="264"/>
      <c r="T15" s="264"/>
      <c r="U15" s="264"/>
      <c r="V15" s="264"/>
      <c r="W15" s="264"/>
    </row>
    <row r="16" spans="2:23" ht="12" customHeight="1" x14ac:dyDescent="0.2">
      <c r="B16" s="115"/>
      <c r="C16" s="157" t="s">
        <v>24</v>
      </c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2">
        <f t="shared" si="0"/>
        <v>87</v>
      </c>
      <c r="S16" s="263"/>
      <c r="T16" s="263"/>
      <c r="U16" s="263"/>
      <c r="V16" s="263"/>
      <c r="W16" s="263"/>
    </row>
    <row r="17" spans="2:23" ht="12" customHeight="1" x14ac:dyDescent="0.2">
      <c r="B17" s="115"/>
      <c r="C17" s="156" t="s">
        <v>25</v>
      </c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3">
        <f t="shared" si="0"/>
        <v>88</v>
      </c>
      <c r="S17" s="264"/>
      <c r="T17" s="264"/>
      <c r="U17" s="264"/>
      <c r="V17" s="264"/>
      <c r="W17" s="264"/>
    </row>
    <row r="18" spans="2:23" ht="12" customHeight="1" x14ac:dyDescent="0.2">
      <c r="B18" s="115"/>
      <c r="C18" s="157" t="s">
        <v>26</v>
      </c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2">
        <f t="shared" si="0"/>
        <v>89</v>
      </c>
      <c r="S18" s="263"/>
      <c r="T18" s="263"/>
      <c r="U18" s="263"/>
      <c r="V18" s="263"/>
      <c r="W18" s="263"/>
    </row>
    <row r="19" spans="2:23" ht="12" customHeight="1" thickBot="1" x14ac:dyDescent="0.25">
      <c r="B19" s="116"/>
      <c r="C19" s="160" t="s">
        <v>97</v>
      </c>
      <c r="D19" s="265"/>
      <c r="E19" s="265"/>
      <c r="F19" s="265"/>
      <c r="G19" s="265"/>
      <c r="H19" s="265"/>
      <c r="I19" s="265"/>
      <c r="J19" s="265"/>
      <c r="K19" s="265"/>
      <c r="L19" s="265"/>
      <c r="M19" s="265"/>
      <c r="N19" s="265"/>
      <c r="O19" s="265"/>
      <c r="P19" s="265"/>
      <c r="Q19" s="265"/>
      <c r="R19" s="16">
        <f t="shared" si="0"/>
        <v>90</v>
      </c>
      <c r="S19" s="266">
        <f>S13-S14-S15-S16-S17-S18</f>
        <v>0</v>
      </c>
      <c r="T19" s="266"/>
      <c r="U19" s="266"/>
      <c r="V19" s="266"/>
      <c r="W19" s="266"/>
    </row>
    <row r="20" spans="2:23" ht="12" customHeight="1" thickBot="1" x14ac:dyDescent="0.3">
      <c r="B20" s="267" t="s">
        <v>27</v>
      </c>
      <c r="C20" s="267"/>
      <c r="D20" s="267"/>
      <c r="E20" s="267"/>
      <c r="F20" s="267"/>
      <c r="G20" s="267"/>
      <c r="H20" s="267"/>
      <c r="I20" s="268" t="s">
        <v>114</v>
      </c>
      <c r="J20" s="269"/>
      <c r="K20" s="270" t="s">
        <v>115</v>
      </c>
      <c r="L20" s="271"/>
      <c r="M20" s="271"/>
      <c r="N20" s="271"/>
      <c r="O20" s="271"/>
      <c r="P20" s="271"/>
      <c r="Q20" s="268" t="s">
        <v>116</v>
      </c>
      <c r="R20" s="269"/>
      <c r="S20" s="269"/>
      <c r="T20" s="272" t="s">
        <v>117</v>
      </c>
      <c r="U20" s="273"/>
      <c r="V20" s="273"/>
      <c r="W20" s="273"/>
    </row>
    <row r="21" spans="2:23" ht="12" customHeight="1" x14ac:dyDescent="0.25">
      <c r="B21" s="226" t="s">
        <v>99</v>
      </c>
      <c r="C21" s="156" t="s">
        <v>28</v>
      </c>
      <c r="D21" s="156"/>
      <c r="E21" s="156"/>
      <c r="F21" s="156"/>
      <c r="G21" s="156"/>
      <c r="H21" s="156"/>
      <c r="I21" s="274"/>
      <c r="J21" s="274"/>
      <c r="K21" s="274"/>
      <c r="L21" s="274"/>
      <c r="M21" s="274"/>
      <c r="N21" s="274"/>
      <c r="O21" s="274"/>
      <c r="P21" s="274"/>
      <c r="Q21" s="274"/>
      <c r="R21" s="274"/>
      <c r="S21" s="274"/>
      <c r="T21" s="274"/>
      <c r="U21" s="274"/>
      <c r="V21" s="274"/>
      <c r="W21" s="274"/>
    </row>
    <row r="22" spans="2:23" ht="12" customHeight="1" x14ac:dyDescent="0.25">
      <c r="B22" s="226"/>
      <c r="C22" s="157" t="s">
        <v>29</v>
      </c>
      <c r="D22" s="157"/>
      <c r="E22" s="157"/>
      <c r="F22" s="157"/>
      <c r="G22" s="157"/>
      <c r="H22" s="157"/>
      <c r="I22" s="275"/>
      <c r="J22" s="275"/>
      <c r="K22" s="275"/>
      <c r="L22" s="275"/>
      <c r="M22" s="275"/>
      <c r="N22" s="275"/>
      <c r="O22" s="275"/>
      <c r="P22" s="275"/>
      <c r="Q22" s="275"/>
      <c r="R22" s="275"/>
      <c r="S22" s="275"/>
      <c r="T22" s="275"/>
      <c r="U22" s="275"/>
      <c r="V22" s="275"/>
      <c r="W22" s="275"/>
    </row>
    <row r="23" spans="2:23" ht="12" customHeight="1" x14ac:dyDescent="0.25">
      <c r="B23" s="226"/>
      <c r="C23" s="156" t="s">
        <v>30</v>
      </c>
      <c r="D23" s="156"/>
      <c r="E23" s="156"/>
      <c r="F23" s="156"/>
      <c r="G23" s="156"/>
      <c r="H23" s="156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4"/>
      <c r="T23" s="274"/>
      <c r="U23" s="274"/>
      <c r="V23" s="274"/>
      <c r="W23" s="274"/>
    </row>
    <row r="24" spans="2:23" ht="12" customHeight="1" x14ac:dyDescent="0.25">
      <c r="B24" s="226"/>
      <c r="C24" s="157" t="s">
        <v>31</v>
      </c>
      <c r="D24" s="157"/>
      <c r="E24" s="157"/>
      <c r="F24" s="157"/>
      <c r="G24" s="157"/>
      <c r="H24" s="157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</row>
    <row r="25" spans="2:23" ht="12" customHeight="1" x14ac:dyDescent="0.25">
      <c r="B25" s="226"/>
      <c r="C25" s="156" t="s">
        <v>32</v>
      </c>
      <c r="D25" s="156"/>
      <c r="E25" s="156"/>
      <c r="F25" s="156"/>
      <c r="G25" s="156"/>
      <c r="H25" s="156"/>
      <c r="I25" s="274"/>
      <c r="J25" s="274"/>
      <c r="K25" s="274"/>
      <c r="L25" s="274"/>
      <c r="M25" s="274"/>
      <c r="N25" s="274"/>
      <c r="O25" s="274"/>
      <c r="P25" s="274"/>
      <c r="Q25" s="274"/>
      <c r="R25" s="274"/>
      <c r="S25" s="274"/>
      <c r="T25" s="274"/>
      <c r="U25" s="274"/>
      <c r="V25" s="274"/>
      <c r="W25" s="274"/>
    </row>
    <row r="26" spans="2:23" ht="12" customHeight="1" x14ac:dyDescent="0.25">
      <c r="B26" s="226"/>
      <c r="C26" s="157" t="s">
        <v>33</v>
      </c>
      <c r="D26" s="157"/>
      <c r="E26" s="157"/>
      <c r="F26" s="157"/>
      <c r="G26" s="157"/>
      <c r="H26" s="157"/>
      <c r="I26" s="275"/>
      <c r="J26" s="275"/>
      <c r="K26" s="275"/>
      <c r="L26" s="275"/>
      <c r="M26" s="275"/>
      <c r="N26" s="275"/>
      <c r="O26" s="275"/>
      <c r="P26" s="275"/>
      <c r="Q26" s="275"/>
      <c r="R26" s="275"/>
      <c r="S26" s="275"/>
      <c r="T26" s="275"/>
      <c r="U26" s="275"/>
      <c r="V26" s="275"/>
      <c r="W26" s="275"/>
    </row>
    <row r="27" spans="2:23" ht="12" customHeight="1" x14ac:dyDescent="0.25">
      <c r="B27" s="226"/>
      <c r="C27" s="183" t="s">
        <v>98</v>
      </c>
      <c r="D27" s="156"/>
      <c r="E27" s="156"/>
      <c r="F27" s="156"/>
      <c r="G27" s="156"/>
      <c r="H27" s="156"/>
      <c r="I27" s="274"/>
      <c r="J27" s="274"/>
      <c r="K27" s="274"/>
      <c r="L27" s="274"/>
      <c r="M27" s="274"/>
      <c r="N27" s="274"/>
      <c r="O27" s="274"/>
      <c r="P27" s="274"/>
      <c r="Q27" s="274"/>
      <c r="R27" s="274"/>
      <c r="S27" s="274"/>
      <c r="T27" s="274"/>
      <c r="U27" s="274"/>
      <c r="V27" s="274"/>
      <c r="W27" s="274"/>
    </row>
    <row r="28" spans="2:23" ht="12" customHeight="1" x14ac:dyDescent="0.25">
      <c r="B28" s="226"/>
      <c r="C28" s="157" t="s">
        <v>34</v>
      </c>
      <c r="D28" s="157"/>
      <c r="E28" s="157"/>
      <c r="F28" s="157"/>
      <c r="G28" s="157"/>
      <c r="H28" s="157"/>
      <c r="I28" s="275"/>
      <c r="J28" s="275"/>
      <c r="K28" s="275"/>
      <c r="L28" s="275"/>
      <c r="M28" s="275"/>
      <c r="N28" s="275"/>
      <c r="O28" s="275"/>
      <c r="P28" s="275"/>
      <c r="Q28" s="275"/>
      <c r="R28" s="275"/>
      <c r="S28" s="275"/>
      <c r="T28" s="275"/>
      <c r="U28" s="275"/>
      <c r="V28" s="275"/>
      <c r="W28" s="275"/>
    </row>
    <row r="29" spans="2:23" ht="12" customHeight="1" x14ac:dyDescent="0.25">
      <c r="B29" s="226"/>
      <c r="C29" s="156" t="s">
        <v>35</v>
      </c>
      <c r="D29" s="156"/>
      <c r="E29" s="156"/>
      <c r="F29" s="156"/>
      <c r="G29" s="156"/>
      <c r="H29" s="156"/>
      <c r="I29" s="274"/>
      <c r="J29" s="274"/>
      <c r="K29" s="274"/>
      <c r="L29" s="274"/>
      <c r="M29" s="274"/>
      <c r="N29" s="274"/>
      <c r="O29" s="274"/>
      <c r="P29" s="274"/>
      <c r="Q29" s="274"/>
      <c r="R29" s="274"/>
      <c r="S29" s="274"/>
      <c r="T29" s="274"/>
      <c r="U29" s="274"/>
      <c r="V29" s="274"/>
      <c r="W29" s="274"/>
    </row>
    <row r="30" spans="2:23" ht="12" customHeight="1" x14ac:dyDescent="0.25">
      <c r="B30" s="226"/>
      <c r="C30" s="157" t="s">
        <v>36</v>
      </c>
      <c r="D30" s="157"/>
      <c r="E30" s="157"/>
      <c r="F30" s="157"/>
      <c r="G30" s="157"/>
      <c r="H30" s="157"/>
      <c r="I30" s="275"/>
      <c r="J30" s="275"/>
      <c r="K30" s="275"/>
      <c r="L30" s="275"/>
      <c r="M30" s="275"/>
      <c r="N30" s="275"/>
      <c r="O30" s="275"/>
      <c r="P30" s="275"/>
      <c r="Q30" s="275"/>
      <c r="R30" s="275"/>
      <c r="S30" s="275"/>
      <c r="T30" s="275"/>
      <c r="U30" s="275"/>
      <c r="V30" s="275"/>
      <c r="W30" s="275"/>
    </row>
    <row r="31" spans="2:23" ht="12" customHeight="1" x14ac:dyDescent="0.25">
      <c r="B31" s="226"/>
      <c r="C31" s="156" t="s">
        <v>37</v>
      </c>
      <c r="D31" s="156"/>
      <c r="E31" s="156"/>
      <c r="F31" s="156"/>
      <c r="G31" s="156"/>
      <c r="H31" s="156"/>
      <c r="I31" s="274"/>
      <c r="J31" s="274"/>
      <c r="K31" s="274"/>
      <c r="L31" s="274"/>
      <c r="M31" s="274"/>
      <c r="N31" s="274"/>
      <c r="O31" s="274"/>
      <c r="P31" s="274"/>
      <c r="Q31" s="274"/>
      <c r="R31" s="274"/>
      <c r="S31" s="274"/>
      <c r="T31" s="274"/>
      <c r="U31" s="274"/>
      <c r="V31" s="274"/>
      <c r="W31" s="274"/>
    </row>
    <row r="32" spans="2:23" ht="12" customHeight="1" x14ac:dyDescent="0.25">
      <c r="B32" s="226"/>
      <c r="C32" s="157" t="s">
        <v>38</v>
      </c>
      <c r="D32" s="157"/>
      <c r="E32" s="157"/>
      <c r="F32" s="157"/>
      <c r="G32" s="157"/>
      <c r="H32" s="157"/>
      <c r="I32" s="275"/>
      <c r="J32" s="275"/>
      <c r="K32" s="275"/>
      <c r="L32" s="275"/>
      <c r="M32" s="275"/>
      <c r="N32" s="275"/>
      <c r="O32" s="275"/>
      <c r="P32" s="275"/>
      <c r="Q32" s="275"/>
      <c r="R32" s="275"/>
      <c r="S32" s="275"/>
      <c r="T32" s="275"/>
      <c r="U32" s="275"/>
      <c r="V32" s="275"/>
      <c r="W32" s="275"/>
    </row>
    <row r="33" spans="2:23" ht="12" customHeight="1" x14ac:dyDescent="0.25">
      <c r="B33" s="226"/>
      <c r="C33" s="156" t="s">
        <v>39</v>
      </c>
      <c r="D33" s="156"/>
      <c r="E33" s="156"/>
      <c r="F33" s="156"/>
      <c r="G33" s="156"/>
      <c r="H33" s="156"/>
      <c r="I33" s="274"/>
      <c r="J33" s="274"/>
      <c r="K33" s="274"/>
      <c r="L33" s="274"/>
      <c r="M33" s="274"/>
      <c r="N33" s="274"/>
      <c r="O33" s="274"/>
      <c r="P33" s="274"/>
      <c r="Q33" s="274"/>
      <c r="R33" s="274"/>
      <c r="S33" s="274"/>
      <c r="T33" s="274"/>
      <c r="U33" s="274"/>
      <c r="V33" s="274"/>
      <c r="W33" s="274"/>
    </row>
    <row r="34" spans="2:23" ht="12" customHeight="1" x14ac:dyDescent="0.25">
      <c r="B34" s="226"/>
      <c r="C34" s="157" t="s">
        <v>40</v>
      </c>
      <c r="D34" s="157"/>
      <c r="E34" s="157"/>
      <c r="F34" s="157"/>
      <c r="G34" s="157"/>
      <c r="H34" s="157"/>
      <c r="I34" s="275"/>
      <c r="J34" s="275"/>
      <c r="K34" s="275"/>
      <c r="L34" s="275"/>
      <c r="M34" s="275"/>
      <c r="N34" s="275"/>
      <c r="O34" s="275"/>
      <c r="P34" s="275"/>
      <c r="Q34" s="275"/>
      <c r="R34" s="275"/>
      <c r="S34" s="275"/>
      <c r="T34" s="275"/>
      <c r="U34" s="275"/>
      <c r="V34" s="275"/>
      <c r="W34" s="275"/>
    </row>
    <row r="35" spans="2:23" ht="11.85" customHeight="1" thickBot="1" x14ac:dyDescent="0.3">
      <c r="B35" s="227"/>
      <c r="C35" s="161" t="s">
        <v>41</v>
      </c>
      <c r="D35" s="161"/>
      <c r="E35" s="161"/>
      <c r="F35" s="161"/>
      <c r="G35" s="161"/>
      <c r="H35" s="161"/>
      <c r="I35" s="309"/>
      <c r="J35" s="309"/>
      <c r="K35" s="309"/>
      <c r="L35" s="309"/>
      <c r="M35" s="309"/>
      <c r="N35" s="309"/>
      <c r="O35" s="309"/>
      <c r="P35" s="309"/>
      <c r="Q35" s="309"/>
      <c r="R35" s="309"/>
      <c r="S35" s="309"/>
      <c r="T35" s="309"/>
      <c r="U35" s="309"/>
      <c r="V35" s="309"/>
      <c r="W35" s="309"/>
    </row>
    <row r="36" spans="2:23" ht="12.3" customHeight="1" x14ac:dyDescent="0.2">
      <c r="B36" s="225" t="s">
        <v>100</v>
      </c>
      <c r="C36" s="310" t="s">
        <v>101</v>
      </c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43">
        <v>95</v>
      </c>
      <c r="S36" s="311">
        <f>SUM(T21:W35)</f>
        <v>0</v>
      </c>
      <c r="T36" s="311"/>
      <c r="U36" s="311"/>
      <c r="V36" s="311"/>
      <c r="W36" s="311"/>
    </row>
    <row r="37" spans="2:23" ht="12" customHeight="1" x14ac:dyDescent="0.2">
      <c r="B37" s="226"/>
      <c r="C37" s="156" t="s">
        <v>42</v>
      </c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3">
        <f>+R36+1</f>
        <v>96</v>
      </c>
      <c r="S37" s="264"/>
      <c r="T37" s="264"/>
      <c r="U37" s="264"/>
      <c r="V37" s="264"/>
      <c r="W37" s="264"/>
    </row>
    <row r="38" spans="2:23" ht="12" customHeight="1" x14ac:dyDescent="0.2">
      <c r="B38" s="226"/>
      <c r="C38" s="181" t="s">
        <v>102</v>
      </c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15">
        <f t="shared" ref="R38:R46" si="1">+R37+1</f>
        <v>97</v>
      </c>
      <c r="S38" s="263">
        <f>S36-S37</f>
        <v>0</v>
      </c>
      <c r="T38" s="263"/>
      <c r="U38" s="263"/>
      <c r="V38" s="263"/>
      <c r="W38" s="263"/>
    </row>
    <row r="39" spans="2:23" ht="12" customHeight="1" x14ac:dyDescent="0.2">
      <c r="B39" s="226"/>
      <c r="C39" s="183" t="s">
        <v>103</v>
      </c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3">
        <f t="shared" si="1"/>
        <v>98</v>
      </c>
      <c r="S39" s="264"/>
      <c r="T39" s="264"/>
      <c r="U39" s="264"/>
      <c r="V39" s="264"/>
      <c r="W39" s="264"/>
    </row>
    <row r="40" spans="2:23" ht="12" customHeight="1" x14ac:dyDescent="0.2">
      <c r="B40" s="226"/>
      <c r="C40" s="181" t="s">
        <v>104</v>
      </c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15">
        <f t="shared" si="1"/>
        <v>99</v>
      </c>
      <c r="S40" s="263">
        <f>S38-S39</f>
        <v>0</v>
      </c>
      <c r="T40" s="263"/>
      <c r="U40" s="263"/>
      <c r="V40" s="263"/>
      <c r="W40" s="263"/>
    </row>
    <row r="41" spans="2:23" ht="12" customHeight="1" x14ac:dyDescent="0.2">
      <c r="B41" s="226"/>
      <c r="C41" s="183" t="s">
        <v>105</v>
      </c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3">
        <f t="shared" si="1"/>
        <v>100</v>
      </c>
      <c r="S41" s="264"/>
      <c r="T41" s="264"/>
      <c r="U41" s="264"/>
      <c r="V41" s="264"/>
      <c r="W41" s="264"/>
    </row>
    <row r="42" spans="2:23" ht="12" customHeight="1" x14ac:dyDescent="0.2">
      <c r="B42" s="226"/>
      <c r="C42" s="181" t="s">
        <v>106</v>
      </c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  <c r="P42" s="181"/>
      <c r="Q42" s="181"/>
      <c r="R42" s="14">
        <f t="shared" si="1"/>
        <v>101</v>
      </c>
      <c r="S42" s="282">
        <f>S40-S41</f>
        <v>0</v>
      </c>
      <c r="T42" s="282"/>
      <c r="U42" s="282"/>
      <c r="V42" s="282"/>
      <c r="W42" s="282"/>
    </row>
    <row r="43" spans="2:23" ht="12" customHeight="1" x14ac:dyDescent="0.2">
      <c r="B43" s="226"/>
      <c r="C43" s="183" t="s">
        <v>107</v>
      </c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4">
        <f t="shared" si="1"/>
        <v>102</v>
      </c>
      <c r="S43" s="264"/>
      <c r="T43" s="264"/>
      <c r="U43" s="264"/>
      <c r="V43" s="264"/>
      <c r="W43" s="264"/>
    </row>
    <row r="44" spans="2:23" ht="12" customHeight="1" x14ac:dyDescent="0.2">
      <c r="B44" s="226"/>
      <c r="C44" s="283" t="s">
        <v>43</v>
      </c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5"/>
      <c r="R44" s="12">
        <f t="shared" si="1"/>
        <v>103</v>
      </c>
      <c r="S44" s="263"/>
      <c r="T44" s="263"/>
      <c r="U44" s="263"/>
      <c r="V44" s="263"/>
      <c r="W44" s="263"/>
    </row>
    <row r="45" spans="2:23" ht="12" customHeight="1" x14ac:dyDescent="0.2">
      <c r="B45" s="226"/>
      <c r="C45" s="276" t="s">
        <v>108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277"/>
      <c r="R45" s="14">
        <f t="shared" si="1"/>
        <v>104</v>
      </c>
      <c r="S45" s="264">
        <f>S40+S43-S41-S44</f>
        <v>0</v>
      </c>
      <c r="T45" s="264"/>
      <c r="U45" s="264"/>
      <c r="V45" s="264"/>
      <c r="W45" s="264"/>
    </row>
    <row r="46" spans="2:23" ht="12" customHeight="1" thickBot="1" x14ac:dyDescent="0.25">
      <c r="B46" s="227"/>
      <c r="C46" s="278" t="s">
        <v>109</v>
      </c>
      <c r="D46" s="279"/>
      <c r="E46" s="279"/>
      <c r="F46" s="279"/>
      <c r="G46" s="279"/>
      <c r="H46" s="279"/>
      <c r="I46" s="279"/>
      <c r="J46" s="279"/>
      <c r="K46" s="279"/>
      <c r="L46" s="279"/>
      <c r="M46" s="279"/>
      <c r="N46" s="279"/>
      <c r="O46" s="279"/>
      <c r="P46" s="279"/>
      <c r="Q46" s="280"/>
      <c r="R46" s="23">
        <f t="shared" si="1"/>
        <v>105</v>
      </c>
      <c r="S46" s="281">
        <f>S41+S44-S40-S43</f>
        <v>0</v>
      </c>
      <c r="T46" s="281"/>
      <c r="U46" s="281"/>
      <c r="V46" s="281"/>
      <c r="W46" s="281"/>
    </row>
    <row r="47" spans="2:23" ht="16.05" customHeight="1" thickBot="1" x14ac:dyDescent="0.3">
      <c r="B47" s="306" t="s">
        <v>110</v>
      </c>
      <c r="C47" s="307"/>
      <c r="D47" s="307"/>
      <c r="E47" s="307"/>
      <c r="F47" s="307"/>
      <c r="G47" s="307"/>
      <c r="H47" s="307"/>
      <c r="I47" s="307"/>
      <c r="J47" s="307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7"/>
      <c r="W47" s="308"/>
    </row>
    <row r="48" spans="2:23" ht="12.45" customHeight="1" x14ac:dyDescent="0.25">
      <c r="B48" s="289" t="s">
        <v>111</v>
      </c>
      <c r="C48" s="290"/>
      <c r="D48" s="290"/>
      <c r="E48" s="290"/>
      <c r="F48" s="290"/>
      <c r="G48" s="290"/>
      <c r="H48" s="290"/>
      <c r="I48" s="290"/>
      <c r="J48" s="290"/>
      <c r="K48" s="290"/>
      <c r="L48" s="290"/>
      <c r="M48" s="290"/>
      <c r="N48" s="290"/>
      <c r="O48" s="290"/>
      <c r="P48" s="290"/>
      <c r="Q48" s="291"/>
      <c r="R48" s="22">
        <v>106</v>
      </c>
      <c r="S48" s="295"/>
      <c r="T48" s="295"/>
      <c r="U48" s="295"/>
      <c r="V48" s="295"/>
      <c r="W48" s="295"/>
    </row>
    <row r="49" spans="2:23" ht="12.45" customHeight="1" x14ac:dyDescent="0.25">
      <c r="B49" s="283" t="s">
        <v>112</v>
      </c>
      <c r="C49" s="284"/>
      <c r="D49" s="284"/>
      <c r="E49" s="284"/>
      <c r="F49" s="284"/>
      <c r="G49" s="284"/>
      <c r="H49" s="284"/>
      <c r="I49" s="284"/>
      <c r="J49" s="284"/>
      <c r="K49" s="284"/>
      <c r="L49" s="284"/>
      <c r="M49" s="284"/>
      <c r="N49" s="284"/>
      <c r="O49" s="284"/>
      <c r="P49" s="284"/>
      <c r="Q49" s="285"/>
      <c r="R49" s="12">
        <f t="shared" ref="R49:R50" si="2">+R48+1</f>
        <v>107</v>
      </c>
      <c r="S49" s="296"/>
      <c r="T49" s="296"/>
      <c r="U49" s="296"/>
      <c r="V49" s="296"/>
      <c r="W49" s="296"/>
    </row>
    <row r="50" spans="2:23" ht="12.45" customHeight="1" thickBot="1" x14ac:dyDescent="0.3">
      <c r="B50" s="286" t="s">
        <v>113</v>
      </c>
      <c r="C50" s="287"/>
      <c r="D50" s="287"/>
      <c r="E50" s="287"/>
      <c r="F50" s="287"/>
      <c r="G50" s="287"/>
      <c r="H50" s="287"/>
      <c r="I50" s="287"/>
      <c r="J50" s="287"/>
      <c r="K50" s="287"/>
      <c r="L50" s="287"/>
      <c r="M50" s="287"/>
      <c r="N50" s="287"/>
      <c r="O50" s="287"/>
      <c r="P50" s="287"/>
      <c r="Q50" s="288"/>
      <c r="R50" s="50">
        <f t="shared" si="2"/>
        <v>108</v>
      </c>
      <c r="S50" s="297"/>
      <c r="T50" s="297"/>
      <c r="U50" s="297"/>
      <c r="V50" s="297"/>
      <c r="W50" s="297"/>
    </row>
    <row r="51" spans="2:23" ht="97.5" customHeight="1" thickBot="1" x14ac:dyDescent="0.3">
      <c r="B51" s="292"/>
      <c r="C51" s="293"/>
      <c r="D51" s="293"/>
      <c r="E51" s="293"/>
      <c r="F51" s="293"/>
      <c r="G51" s="293"/>
      <c r="H51" s="293"/>
      <c r="I51" s="293"/>
      <c r="J51" s="293"/>
      <c r="K51" s="293"/>
      <c r="L51" s="293"/>
      <c r="M51" s="293"/>
      <c r="N51" s="293"/>
      <c r="O51" s="293"/>
      <c r="P51" s="293"/>
      <c r="Q51" s="293"/>
      <c r="R51" s="293"/>
      <c r="S51" s="293"/>
      <c r="T51" s="293"/>
      <c r="U51" s="293"/>
      <c r="V51" s="293"/>
      <c r="W51" s="294"/>
    </row>
  </sheetData>
  <mergeCells count="156">
    <mergeCell ref="C35:H35"/>
    <mergeCell ref="I35:J35"/>
    <mergeCell ref="K35:P35"/>
    <mergeCell ref="Q35:S35"/>
    <mergeCell ref="T35:W35"/>
    <mergeCell ref="B36:B46"/>
    <mergeCell ref="C36:Q36"/>
    <mergeCell ref="S36:W36"/>
    <mergeCell ref="C37:Q37"/>
    <mergeCell ref="S37:W37"/>
    <mergeCell ref="C41:Q41"/>
    <mergeCell ref="S41:W41"/>
    <mergeCell ref="C44:Q44"/>
    <mergeCell ref="S44:W44"/>
    <mergeCell ref="B50:Q50"/>
    <mergeCell ref="B49:Q49"/>
    <mergeCell ref="B48:Q48"/>
    <mergeCell ref="B51:W51"/>
    <mergeCell ref="S48:W48"/>
    <mergeCell ref="S49:W49"/>
    <mergeCell ref="S50:W50"/>
    <mergeCell ref="B47:W47"/>
    <mergeCell ref="C45:Q45"/>
    <mergeCell ref="S45:W45"/>
    <mergeCell ref="C46:Q46"/>
    <mergeCell ref="S46:W46"/>
    <mergeCell ref="C33:H33"/>
    <mergeCell ref="I33:J33"/>
    <mergeCell ref="K33:P33"/>
    <mergeCell ref="Q33:S33"/>
    <mergeCell ref="T33:W33"/>
    <mergeCell ref="C34:H34"/>
    <mergeCell ref="I34:J34"/>
    <mergeCell ref="K34:P34"/>
    <mergeCell ref="Q34:S34"/>
    <mergeCell ref="T34:W34"/>
    <mergeCell ref="C42:Q42"/>
    <mergeCell ref="S42:W42"/>
    <mergeCell ref="C43:Q43"/>
    <mergeCell ref="S43:W43"/>
    <mergeCell ref="C38:Q38"/>
    <mergeCell ref="S38:W38"/>
    <mergeCell ref="C39:Q39"/>
    <mergeCell ref="S39:W39"/>
    <mergeCell ref="C40:Q40"/>
    <mergeCell ref="S40:W40"/>
    <mergeCell ref="C31:H31"/>
    <mergeCell ref="I31:J31"/>
    <mergeCell ref="K31:P31"/>
    <mergeCell ref="Q31:S31"/>
    <mergeCell ref="T31:W31"/>
    <mergeCell ref="C32:H32"/>
    <mergeCell ref="I32:J32"/>
    <mergeCell ref="K32:P32"/>
    <mergeCell ref="Q32:S32"/>
    <mergeCell ref="T32:W32"/>
    <mergeCell ref="C29:H29"/>
    <mergeCell ref="I29:J29"/>
    <mergeCell ref="K29:P29"/>
    <mergeCell ref="Q29:S29"/>
    <mergeCell ref="T29:W29"/>
    <mergeCell ref="C30:H30"/>
    <mergeCell ref="I30:J30"/>
    <mergeCell ref="K30:P30"/>
    <mergeCell ref="Q30:S30"/>
    <mergeCell ref="T30:W30"/>
    <mergeCell ref="C27:H27"/>
    <mergeCell ref="I27:J27"/>
    <mergeCell ref="K27:P27"/>
    <mergeCell ref="Q27:S27"/>
    <mergeCell ref="T27:W27"/>
    <mergeCell ref="C28:H28"/>
    <mergeCell ref="I28:J28"/>
    <mergeCell ref="K28:P28"/>
    <mergeCell ref="Q28:S28"/>
    <mergeCell ref="T28:W28"/>
    <mergeCell ref="Q24:S24"/>
    <mergeCell ref="T24:W24"/>
    <mergeCell ref="C25:H25"/>
    <mergeCell ref="I25:J25"/>
    <mergeCell ref="K25:P25"/>
    <mergeCell ref="Q25:S25"/>
    <mergeCell ref="T25:W25"/>
    <mergeCell ref="C26:H26"/>
    <mergeCell ref="I26:J26"/>
    <mergeCell ref="K26:P26"/>
    <mergeCell ref="Q26:S26"/>
    <mergeCell ref="T26:W26"/>
    <mergeCell ref="B20:H20"/>
    <mergeCell ref="I20:J20"/>
    <mergeCell ref="K20:P20"/>
    <mergeCell ref="Q20:S20"/>
    <mergeCell ref="T20:W20"/>
    <mergeCell ref="B21:B35"/>
    <mergeCell ref="C21:H21"/>
    <mergeCell ref="I21:J21"/>
    <mergeCell ref="K21:P21"/>
    <mergeCell ref="Q21:S21"/>
    <mergeCell ref="T21:W21"/>
    <mergeCell ref="C22:H22"/>
    <mergeCell ref="I22:J22"/>
    <mergeCell ref="K22:P22"/>
    <mergeCell ref="Q22:S22"/>
    <mergeCell ref="T22:W22"/>
    <mergeCell ref="C23:H23"/>
    <mergeCell ref="I23:J23"/>
    <mergeCell ref="K23:P23"/>
    <mergeCell ref="Q23:S23"/>
    <mergeCell ref="T23:W23"/>
    <mergeCell ref="C24:H24"/>
    <mergeCell ref="I24:J24"/>
    <mergeCell ref="K24:P24"/>
    <mergeCell ref="B13:B19"/>
    <mergeCell ref="C13:Q13"/>
    <mergeCell ref="S13:W13"/>
    <mergeCell ref="C14:Q14"/>
    <mergeCell ref="S14:W14"/>
    <mergeCell ref="C15:Q15"/>
    <mergeCell ref="S15:W15"/>
    <mergeCell ref="C16:Q16"/>
    <mergeCell ref="S16:W16"/>
    <mergeCell ref="C17:Q17"/>
    <mergeCell ref="S17:W17"/>
    <mergeCell ref="C18:Q18"/>
    <mergeCell ref="S18:W18"/>
    <mergeCell ref="C19:Q19"/>
    <mergeCell ref="S19:W19"/>
    <mergeCell ref="B11:F11"/>
    <mergeCell ref="G11:H11"/>
    <mergeCell ref="B12:I12"/>
    <mergeCell ref="J12:L12"/>
    <mergeCell ref="M12:V12"/>
    <mergeCell ref="I8:K8"/>
    <mergeCell ref="L8:O8"/>
    <mergeCell ref="P8:T8"/>
    <mergeCell ref="U8:W8"/>
    <mergeCell ref="B7:B10"/>
    <mergeCell ref="C7:F7"/>
    <mergeCell ref="G7:H7"/>
    <mergeCell ref="U7:W7"/>
    <mergeCell ref="C8:G8"/>
    <mergeCell ref="I7:K7"/>
    <mergeCell ref="L7:O7"/>
    <mergeCell ref="P7:T7"/>
    <mergeCell ref="C9:V9"/>
    <mergeCell ref="C10:V10"/>
    <mergeCell ref="M11:V11"/>
    <mergeCell ref="B2:E2"/>
    <mergeCell ref="B5:M5"/>
    <mergeCell ref="N5:W5"/>
    <mergeCell ref="N4:R4"/>
    <mergeCell ref="F2:N2"/>
    <mergeCell ref="O2:T2"/>
    <mergeCell ref="U2:W2"/>
    <mergeCell ref="B6:M6"/>
    <mergeCell ref="N6:W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2593</vt:lpstr>
      <vt:lpstr>2593 hoja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USUARIO</cp:lastModifiedBy>
  <cp:lastPrinted>2022-01-19T18:45:36Z</cp:lastPrinted>
  <dcterms:created xsi:type="dcterms:W3CDTF">2021-01-18T22:11:07Z</dcterms:created>
  <dcterms:modified xsi:type="dcterms:W3CDTF">2025-07-15T20:08:22Z</dcterms:modified>
</cp:coreProperties>
</file>